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wmha-my.sharepoint.com/personal/myascolt_dwmha_com/Documents/Desktop/"/>
    </mc:Choice>
  </mc:AlternateContent>
  <xr:revisionPtr revIDLastSave="0" documentId="8_{AD8A3644-D39A-4538-AA86-662A431DAFF0}" xr6:coauthVersionLast="47" xr6:coauthVersionMax="47" xr10:uidLastSave="{00000000-0000-0000-0000-000000000000}"/>
  <bookViews>
    <workbookView xWindow="-110" yWindow="-110" windowWidth="19420" windowHeight="10420" tabRatio="700" activeTab="1" xr2:uid="{00000000-000D-0000-FFFF-FFFF00000000}"/>
  </bookViews>
  <sheets>
    <sheet name="Reg 7 -December 2023 - SOR 3" sheetId="3" r:id="rId1"/>
    <sheet name="6MFU Detail" sheetId="17" r:id="rId2"/>
    <sheet name="SOR3-6MFU Eligible" sheetId="14" r:id="rId3"/>
    <sheet name="6MFU Status Glossary" sheetId="4" r:id="rId4"/>
  </sheets>
  <definedNames>
    <definedName name="_xlnm._FilterDatabase" localSheetId="0" hidden="1">'Reg 7 -December 2023 - SOR 3'!$A$4:$K$159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7" l="1"/>
  <c r="J17" i="17"/>
  <c r="J18" i="17"/>
  <c r="J19" i="17"/>
  <c r="J15" i="17"/>
  <c r="I24" i="14"/>
  <c r="H24" i="14"/>
  <c r="G24" i="14"/>
  <c r="I23" i="14"/>
  <c r="H23" i="14"/>
  <c r="G23" i="14"/>
  <c r="I22" i="14"/>
  <c r="H22" i="14"/>
  <c r="G22" i="14"/>
  <c r="I21" i="14"/>
  <c r="H21" i="14"/>
  <c r="G21" i="14"/>
  <c r="I20" i="14"/>
  <c r="H20" i="14"/>
  <c r="G20" i="14"/>
  <c r="I19" i="14"/>
  <c r="H19" i="14"/>
  <c r="G19" i="14"/>
  <c r="I18" i="14"/>
  <c r="H18" i="14"/>
  <c r="G18" i="14"/>
  <c r="I17" i="14"/>
  <c r="H17" i="14"/>
  <c r="G17" i="14"/>
  <c r="I16" i="14"/>
  <c r="H16" i="14"/>
  <c r="G16" i="14"/>
  <c r="I15" i="14"/>
  <c r="H15" i="14"/>
  <c r="G15" i="14"/>
  <c r="I14" i="14"/>
  <c r="H14" i="14"/>
  <c r="G14" i="14"/>
  <c r="I13" i="14"/>
  <c r="H13" i="14"/>
  <c r="G13" i="14"/>
  <c r="I12" i="14"/>
  <c r="H12" i="14"/>
  <c r="G12" i="14"/>
  <c r="I11" i="14"/>
  <c r="H11" i="14"/>
  <c r="G11" i="14"/>
  <c r="I10" i="14"/>
  <c r="H10" i="14"/>
  <c r="G10" i="14"/>
  <c r="I9" i="14"/>
  <c r="H9" i="14"/>
  <c r="G9" i="14"/>
  <c r="I8" i="14"/>
  <c r="H8" i="14"/>
  <c r="G8" i="14"/>
  <c r="I7" i="14"/>
  <c r="H7" i="14"/>
  <c r="G7" i="14"/>
  <c r="I6" i="14"/>
  <c r="H6" i="14"/>
  <c r="G6" i="14"/>
  <c r="I5" i="14"/>
  <c r="H5" i="14"/>
  <c r="G5" i="14"/>
  <c r="I4" i="14"/>
  <c r="H4" i="14"/>
  <c r="G4" i="14"/>
  <c r="I3" i="14"/>
  <c r="H3" i="14"/>
  <c r="G3" i="14"/>
  <c r="I2" i="14"/>
  <c r="H2" i="14"/>
  <c r="G2" i="14"/>
  <c r="G66" i="3"/>
  <c r="H66" i="3"/>
  <c r="I66" i="3"/>
  <c r="G67" i="3"/>
  <c r="H67" i="3"/>
  <c r="I67" i="3"/>
  <c r="G38" i="3"/>
  <c r="H38" i="3"/>
  <c r="I38" i="3"/>
  <c r="G96" i="3"/>
  <c r="H96" i="3"/>
  <c r="I96" i="3"/>
  <c r="G82" i="3"/>
  <c r="H82" i="3"/>
  <c r="I82" i="3"/>
  <c r="G83" i="3"/>
  <c r="H83" i="3"/>
  <c r="I83" i="3"/>
  <c r="G84" i="3"/>
  <c r="H84" i="3"/>
  <c r="I84" i="3"/>
  <c r="G85" i="3"/>
  <c r="H85" i="3"/>
  <c r="I85" i="3"/>
  <c r="G86" i="3"/>
  <c r="H86" i="3"/>
  <c r="I86" i="3"/>
  <c r="G87" i="3"/>
  <c r="H87" i="3"/>
  <c r="I87" i="3"/>
  <c r="G88" i="3"/>
  <c r="H88" i="3"/>
  <c r="I88" i="3"/>
  <c r="G93" i="3"/>
  <c r="H93" i="3"/>
  <c r="I93" i="3"/>
  <c r="G94" i="3"/>
  <c r="H94" i="3"/>
  <c r="I94" i="3"/>
  <c r="G95" i="3"/>
  <c r="H95" i="3"/>
  <c r="I95" i="3"/>
  <c r="G92" i="3"/>
  <c r="H92" i="3"/>
  <c r="I92" i="3"/>
  <c r="G63" i="3"/>
  <c r="H63" i="3"/>
  <c r="I63" i="3"/>
  <c r="G64" i="3"/>
  <c r="H64" i="3"/>
  <c r="I64" i="3"/>
  <c r="G65" i="3"/>
  <c r="H65" i="3"/>
  <c r="I65" i="3"/>
  <c r="G91" i="3"/>
  <c r="H91" i="3"/>
  <c r="I91" i="3"/>
  <c r="G80" i="3"/>
  <c r="H80" i="3"/>
  <c r="I80" i="3"/>
  <c r="G89" i="3"/>
  <c r="H89" i="3"/>
  <c r="I89" i="3"/>
  <c r="G78" i="3"/>
  <c r="H78" i="3"/>
  <c r="I78" i="3"/>
  <c r="G79" i="3"/>
  <c r="H79" i="3"/>
  <c r="I79" i="3"/>
  <c r="G101" i="3"/>
  <c r="H101" i="3"/>
  <c r="I101" i="3"/>
  <c r="G102" i="3"/>
  <c r="H102" i="3"/>
  <c r="I102" i="3"/>
  <c r="G72" i="3"/>
  <c r="H72" i="3"/>
  <c r="I72" i="3"/>
  <c r="G73" i="3"/>
  <c r="H73" i="3"/>
  <c r="I73" i="3"/>
  <c r="G75" i="3"/>
  <c r="H75" i="3"/>
  <c r="I75" i="3"/>
  <c r="G69" i="3"/>
  <c r="H69" i="3"/>
  <c r="I69" i="3"/>
  <c r="G18" i="3"/>
  <c r="H18" i="3"/>
  <c r="I18" i="3"/>
  <c r="G43" i="3"/>
  <c r="H43" i="3"/>
  <c r="I43" i="3"/>
  <c r="G133" i="3"/>
  <c r="H133" i="3"/>
  <c r="I133" i="3"/>
  <c r="G77" i="3"/>
  <c r="H77" i="3"/>
  <c r="I77" i="3"/>
  <c r="G68" i="3"/>
  <c r="H68" i="3"/>
  <c r="I68" i="3"/>
  <c r="G114" i="3"/>
  <c r="H114" i="3"/>
  <c r="I114" i="3"/>
  <c r="G117" i="3"/>
  <c r="H117" i="3"/>
  <c r="I117" i="3"/>
  <c r="G119" i="3"/>
  <c r="H119" i="3"/>
  <c r="I119" i="3"/>
  <c r="G123" i="3"/>
  <c r="H123" i="3"/>
  <c r="I123" i="3"/>
  <c r="G125" i="3"/>
  <c r="H125" i="3"/>
  <c r="I125" i="3"/>
  <c r="G103" i="3"/>
  <c r="H103" i="3"/>
  <c r="I103" i="3"/>
  <c r="G5" i="3"/>
  <c r="H5" i="3"/>
  <c r="I5" i="3"/>
  <c r="G25" i="3"/>
  <c r="H25" i="3"/>
  <c r="I25" i="3"/>
  <c r="G7" i="3"/>
  <c r="H7" i="3"/>
  <c r="I7" i="3"/>
  <c r="G19" i="3"/>
  <c r="H19" i="3"/>
  <c r="I19" i="3"/>
  <c r="G90" i="3"/>
  <c r="H90" i="3"/>
  <c r="I90" i="3"/>
  <c r="G28" i="3"/>
  <c r="H28" i="3"/>
  <c r="I28" i="3"/>
  <c r="G104" i="3"/>
  <c r="H104" i="3"/>
  <c r="I104" i="3"/>
  <c r="G105" i="3"/>
  <c r="H105" i="3"/>
  <c r="I105" i="3"/>
  <c r="G106" i="3"/>
  <c r="H106" i="3"/>
  <c r="I106" i="3"/>
  <c r="G108" i="3"/>
  <c r="H108" i="3"/>
  <c r="I108" i="3"/>
  <c r="G112" i="3"/>
  <c r="H112" i="3"/>
  <c r="I112" i="3"/>
  <c r="G116" i="3"/>
  <c r="H116" i="3"/>
  <c r="I116" i="3"/>
  <c r="G120" i="3"/>
  <c r="H120" i="3"/>
  <c r="I120" i="3"/>
  <c r="G97" i="3"/>
  <c r="H97" i="3"/>
  <c r="I97" i="3"/>
  <c r="G76" i="3"/>
  <c r="H76" i="3"/>
  <c r="I76" i="3"/>
  <c r="G27" i="3"/>
  <c r="H27" i="3"/>
  <c r="I27" i="3"/>
  <c r="G81" i="3"/>
  <c r="H81" i="3"/>
  <c r="I81" i="3"/>
  <c r="G98" i="3"/>
  <c r="H98" i="3"/>
  <c r="I98" i="3"/>
  <c r="G99" i="3"/>
  <c r="H99" i="3"/>
  <c r="I99" i="3"/>
  <c r="G100" i="3"/>
  <c r="H100" i="3"/>
  <c r="I100" i="3"/>
  <c r="G107" i="3"/>
  <c r="H107" i="3"/>
  <c r="I107" i="3"/>
  <c r="G109" i="3"/>
  <c r="H109" i="3"/>
  <c r="I109" i="3"/>
  <c r="G110" i="3"/>
  <c r="H110" i="3"/>
  <c r="I110" i="3"/>
  <c r="G111" i="3"/>
  <c r="H111" i="3"/>
  <c r="I111" i="3"/>
  <c r="G113" i="3"/>
  <c r="H113" i="3"/>
  <c r="I113" i="3"/>
  <c r="G115" i="3"/>
  <c r="H115" i="3"/>
  <c r="I115" i="3"/>
  <c r="G118" i="3"/>
  <c r="H118" i="3"/>
  <c r="I118" i="3"/>
  <c r="G121" i="3"/>
  <c r="H121" i="3"/>
  <c r="I121" i="3"/>
  <c r="G122" i="3"/>
  <c r="H122" i="3"/>
  <c r="I122" i="3"/>
  <c r="G124" i="3"/>
  <c r="H124" i="3"/>
  <c r="I124" i="3"/>
  <c r="G70" i="3"/>
  <c r="H70" i="3"/>
  <c r="I70" i="3"/>
  <c r="G71" i="3"/>
  <c r="H71" i="3"/>
  <c r="I71" i="3"/>
  <c r="G74" i="3"/>
  <c r="H74" i="3"/>
  <c r="I74" i="3"/>
  <c r="G42" i="3"/>
  <c r="H42" i="3"/>
  <c r="I42" i="3"/>
  <c r="G41" i="3"/>
  <c r="H41" i="3"/>
  <c r="I41" i="3"/>
  <c r="G44" i="3"/>
  <c r="H44" i="3"/>
  <c r="I44" i="3"/>
  <c r="G45" i="3"/>
  <c r="H45" i="3"/>
  <c r="I45" i="3"/>
  <c r="G46" i="3"/>
  <c r="H46" i="3"/>
  <c r="I46" i="3"/>
  <c r="G47" i="3"/>
  <c r="H47" i="3"/>
  <c r="I47" i="3"/>
  <c r="G40" i="3"/>
  <c r="H40" i="3"/>
  <c r="I40" i="3"/>
  <c r="G15" i="3"/>
  <c r="H15" i="3"/>
  <c r="I15" i="3"/>
  <c r="G12" i="3"/>
  <c r="H12" i="3"/>
  <c r="I12" i="3"/>
  <c r="G13" i="3"/>
  <c r="H13" i="3"/>
  <c r="I13" i="3"/>
  <c r="G26" i="3"/>
  <c r="H26" i="3"/>
  <c r="I26" i="3"/>
  <c r="G17" i="3"/>
  <c r="H17" i="3"/>
  <c r="I17" i="3"/>
  <c r="G8" i="3"/>
  <c r="H8" i="3"/>
  <c r="I8" i="3"/>
  <c r="G48" i="3"/>
  <c r="H48" i="3"/>
  <c r="I48" i="3"/>
  <c r="G49" i="3"/>
  <c r="H49" i="3"/>
  <c r="I49" i="3"/>
  <c r="G50" i="3"/>
  <c r="H50" i="3"/>
  <c r="I50" i="3"/>
  <c r="G51" i="3"/>
  <c r="H51" i="3"/>
  <c r="I51" i="3"/>
  <c r="G33" i="3"/>
  <c r="H33" i="3"/>
  <c r="I33" i="3"/>
  <c r="G52" i="3"/>
  <c r="H52" i="3"/>
  <c r="I52" i="3"/>
  <c r="G53" i="3"/>
  <c r="H53" i="3"/>
  <c r="I53" i="3"/>
  <c r="G54" i="3"/>
  <c r="H54" i="3"/>
  <c r="I54" i="3"/>
  <c r="G55" i="3"/>
  <c r="H55" i="3"/>
  <c r="I55" i="3"/>
  <c r="G56" i="3"/>
  <c r="H56" i="3"/>
  <c r="I56" i="3"/>
  <c r="G57" i="3"/>
  <c r="H57" i="3"/>
  <c r="I57" i="3"/>
  <c r="G58" i="3"/>
  <c r="H58" i="3"/>
  <c r="I58" i="3"/>
  <c r="G59" i="3"/>
  <c r="H59" i="3"/>
  <c r="I59" i="3"/>
  <c r="G60" i="3"/>
  <c r="H60" i="3"/>
  <c r="I60" i="3"/>
  <c r="G61" i="3"/>
  <c r="H61" i="3"/>
  <c r="I61" i="3"/>
  <c r="G62" i="3"/>
  <c r="H62" i="3"/>
  <c r="I62" i="3"/>
  <c r="G24" i="3"/>
  <c r="H24" i="3"/>
  <c r="I24" i="3"/>
  <c r="G172" i="3"/>
  <c r="H172" i="3"/>
  <c r="I172" i="3"/>
  <c r="G162" i="3"/>
  <c r="H162" i="3"/>
  <c r="I162" i="3"/>
  <c r="G150" i="3"/>
  <c r="H150" i="3"/>
  <c r="I150" i="3"/>
  <c r="G151" i="3"/>
  <c r="H151" i="3"/>
  <c r="I151" i="3"/>
  <c r="G39" i="3"/>
  <c r="H39" i="3"/>
  <c r="I39" i="3"/>
  <c r="G152" i="3"/>
  <c r="H152" i="3"/>
  <c r="I152" i="3"/>
  <c r="G153" i="3"/>
  <c r="H153" i="3"/>
  <c r="I153" i="3"/>
  <c r="G154" i="3"/>
  <c r="H154" i="3"/>
  <c r="I154" i="3"/>
  <c r="G145" i="3"/>
  <c r="H145" i="3"/>
  <c r="I145" i="3"/>
  <c r="G146" i="3"/>
  <c r="H146" i="3"/>
  <c r="I146" i="3"/>
  <c r="G147" i="3"/>
  <c r="H147" i="3"/>
  <c r="I147" i="3"/>
  <c r="G160" i="3"/>
  <c r="H160" i="3"/>
  <c r="I160" i="3"/>
  <c r="G36" i="3"/>
  <c r="H36" i="3"/>
  <c r="I36" i="3"/>
  <c r="G161" i="3"/>
  <c r="H161" i="3"/>
  <c r="I161" i="3"/>
  <c r="G148" i="3"/>
  <c r="H148" i="3"/>
  <c r="I148" i="3"/>
  <c r="G149" i="3"/>
  <c r="H149" i="3"/>
  <c r="I149" i="3"/>
  <c r="G30" i="3"/>
  <c r="H30" i="3"/>
  <c r="I30" i="3"/>
  <c r="G31" i="3"/>
  <c r="H31" i="3"/>
  <c r="I31" i="3"/>
  <c r="G14" i="3"/>
  <c r="H14" i="3"/>
  <c r="I14" i="3"/>
  <c r="G155" i="3"/>
  <c r="H155" i="3"/>
  <c r="I155" i="3"/>
  <c r="G156" i="3"/>
  <c r="H156" i="3"/>
  <c r="I156" i="3"/>
  <c r="G32" i="3"/>
  <c r="H32" i="3"/>
  <c r="I32" i="3"/>
  <c r="G157" i="3"/>
  <c r="H157" i="3"/>
  <c r="I157" i="3"/>
  <c r="G142" i="3"/>
  <c r="H142" i="3"/>
  <c r="I142" i="3"/>
  <c r="G143" i="3"/>
  <c r="H143" i="3"/>
  <c r="I143" i="3"/>
  <c r="G158" i="3"/>
  <c r="H158" i="3"/>
  <c r="I158" i="3"/>
  <c r="G144" i="3"/>
  <c r="H144" i="3"/>
  <c r="I144" i="3"/>
  <c r="G159" i="3"/>
  <c r="H159" i="3"/>
  <c r="I159" i="3"/>
  <c r="G35" i="3"/>
  <c r="H35" i="3"/>
  <c r="I35" i="3"/>
  <c r="G167" i="3"/>
  <c r="H167" i="3"/>
  <c r="I167" i="3"/>
  <c r="G169" i="3"/>
  <c r="H169" i="3"/>
  <c r="I169" i="3"/>
  <c r="G11" i="3"/>
  <c r="H11" i="3"/>
  <c r="I11" i="3"/>
  <c r="G16" i="3"/>
  <c r="H16" i="3"/>
  <c r="I16" i="3"/>
  <c r="G20" i="3"/>
  <c r="H20" i="3"/>
  <c r="I20" i="3"/>
  <c r="G178" i="3"/>
  <c r="H178" i="3"/>
  <c r="I178" i="3"/>
  <c r="G22" i="3"/>
  <c r="H22" i="3"/>
  <c r="I22" i="3"/>
  <c r="G23" i="3"/>
  <c r="H23" i="3"/>
  <c r="I23" i="3"/>
  <c r="G6" i="3"/>
  <c r="H6" i="3"/>
  <c r="I6" i="3"/>
  <c r="G9" i="3"/>
  <c r="H9" i="3"/>
  <c r="I9" i="3"/>
  <c r="G10" i="3"/>
  <c r="H10" i="3"/>
  <c r="I10" i="3"/>
  <c r="G134" i="3"/>
  <c r="H134" i="3"/>
  <c r="I134" i="3"/>
  <c r="G135" i="3"/>
  <c r="H135" i="3"/>
  <c r="I135" i="3"/>
  <c r="G136" i="3"/>
  <c r="H136" i="3"/>
  <c r="I136" i="3"/>
  <c r="G137" i="3"/>
  <c r="H137" i="3"/>
  <c r="I137" i="3"/>
  <c r="G138" i="3"/>
  <c r="H138" i="3"/>
  <c r="I138" i="3"/>
  <c r="G139" i="3"/>
  <c r="H139" i="3"/>
  <c r="I139" i="3"/>
  <c r="G140" i="3"/>
  <c r="H140" i="3"/>
  <c r="I140" i="3"/>
  <c r="G141" i="3"/>
  <c r="H141" i="3"/>
  <c r="I141" i="3"/>
  <c r="G29" i="3"/>
  <c r="H29" i="3"/>
  <c r="I29" i="3"/>
  <c r="G34" i="3"/>
  <c r="H34" i="3"/>
  <c r="I34" i="3"/>
  <c r="G37" i="3"/>
  <c r="H37" i="3"/>
  <c r="I37" i="3"/>
  <c r="G163" i="3"/>
  <c r="H163" i="3"/>
  <c r="I163" i="3"/>
  <c r="G164" i="3"/>
  <c r="H164" i="3"/>
  <c r="I164" i="3"/>
  <c r="G165" i="3"/>
  <c r="H165" i="3"/>
  <c r="I165" i="3"/>
  <c r="G166" i="3"/>
  <c r="H166" i="3"/>
  <c r="I166" i="3"/>
  <c r="G168" i="3"/>
  <c r="H168" i="3"/>
  <c r="I168" i="3"/>
  <c r="G170" i="3"/>
  <c r="H170" i="3"/>
  <c r="I170" i="3"/>
  <c r="G171" i="3"/>
  <c r="H171" i="3"/>
  <c r="I171" i="3"/>
  <c r="G173" i="3"/>
  <c r="H173" i="3"/>
  <c r="I173" i="3"/>
  <c r="G174" i="3"/>
  <c r="H174" i="3"/>
  <c r="I174" i="3"/>
  <c r="G175" i="3"/>
  <c r="H175" i="3"/>
  <c r="I175" i="3"/>
  <c r="G176" i="3"/>
  <c r="H176" i="3"/>
  <c r="I176" i="3"/>
  <c r="G177" i="3"/>
  <c r="H177" i="3"/>
  <c r="I177" i="3"/>
  <c r="G127" i="3"/>
  <c r="H127" i="3"/>
  <c r="I127" i="3"/>
  <c r="G128" i="3"/>
  <c r="H128" i="3"/>
  <c r="I128" i="3"/>
  <c r="G129" i="3"/>
  <c r="H129" i="3"/>
  <c r="I129" i="3"/>
  <c r="G130" i="3"/>
  <c r="H130" i="3"/>
  <c r="I130" i="3"/>
  <c r="G131" i="3"/>
  <c r="H131" i="3"/>
  <c r="I131" i="3"/>
  <c r="G132" i="3"/>
  <c r="H132" i="3"/>
  <c r="I132" i="3"/>
  <c r="G21" i="3"/>
  <c r="H21" i="3"/>
  <c r="I21" i="3"/>
  <c r="I126" i="3"/>
  <c r="H126" i="3"/>
  <c r="G126" i="3"/>
</calcChain>
</file>

<file path=xl/sharedStrings.xml><?xml version="1.0" encoding="utf-8"?>
<sst xmlns="http://schemas.openxmlformats.org/spreadsheetml/2006/main" count="1123" uniqueCount="247">
  <si>
    <t>Region 7 - GPRA Data - SOR 3</t>
  </si>
  <si>
    <t>SPARS as of 12/31/2023</t>
  </si>
  <si>
    <t>Current 6-Month Follow-Up Rate:19%</t>
  </si>
  <si>
    <t>Agency</t>
  </si>
  <si>
    <t>Clinician Name</t>
  </si>
  <si>
    <t>Clinician Email</t>
  </si>
  <si>
    <t>Client ID</t>
  </si>
  <si>
    <t>Intake Date</t>
  </si>
  <si>
    <t>Discharge GPRA</t>
  </si>
  <si>
    <t>6MFU Window Opens</t>
  </si>
  <si>
    <t>6MFU Due Date</t>
  </si>
  <si>
    <t>6MFU Final Date</t>
  </si>
  <si>
    <r>
      <t xml:space="preserve">6MFU Status 
</t>
    </r>
    <r>
      <rPr>
        <i/>
        <sz val="12"/>
        <rFont val="Arial"/>
        <family val="2"/>
      </rPr>
      <t>*still time for completion</t>
    </r>
  </si>
  <si>
    <t>Complete 6MFU Interview Date</t>
  </si>
  <si>
    <t>Mariners Inn</t>
  </si>
  <si>
    <t>Shalonda L Spencer</t>
  </si>
  <si>
    <t>sspencer@marinersinn.org</t>
  </si>
  <si>
    <t xml:space="preserve">24-00958528  </t>
  </si>
  <si>
    <t>Yes</t>
  </si>
  <si>
    <t>AD</t>
  </si>
  <si>
    <t>24-01344965</t>
  </si>
  <si>
    <t xml:space="preserve">24-01396293 </t>
  </si>
  <si>
    <t>24-01485320</t>
  </si>
  <si>
    <t>24-01537632</t>
  </si>
  <si>
    <t>24-01548956</t>
  </si>
  <si>
    <t xml:space="preserve">24-01557921 </t>
  </si>
  <si>
    <t>24-01571573</t>
  </si>
  <si>
    <t xml:space="preserve">24-01571777 </t>
  </si>
  <si>
    <t>Sobriety House</t>
  </si>
  <si>
    <t>Rotonja Hall Berry</t>
  </si>
  <si>
    <t>rhall@sobrietyhouse.net</t>
  </si>
  <si>
    <t>43-00284176</t>
  </si>
  <si>
    <t xml:space="preserve">
24-00922595 
</t>
  </si>
  <si>
    <t>Complete</t>
  </si>
  <si>
    <t>24-00003686</t>
  </si>
  <si>
    <t>24-00163295</t>
  </si>
  <si>
    <t xml:space="preserve">24-00163295 </t>
  </si>
  <si>
    <t xml:space="preserve">24-00570234 </t>
  </si>
  <si>
    <t xml:space="preserve">24-00710807 </t>
  </si>
  <si>
    <t>24-00753655</t>
  </si>
  <si>
    <t>24-00921105</t>
  </si>
  <si>
    <t>24-00939170</t>
  </si>
  <si>
    <t>24-01514118</t>
  </si>
  <si>
    <t xml:space="preserve">24-01545586  </t>
  </si>
  <si>
    <t>24-01570820</t>
  </si>
  <si>
    <t>New Light Recovery</t>
  </si>
  <si>
    <t>Tina Jones</t>
  </si>
  <si>
    <t>tjones@nlrc.net</t>
  </si>
  <si>
    <t>27-5358</t>
  </si>
  <si>
    <t xml:space="preserve">
27-4579
</t>
  </si>
  <si>
    <t>Larry Edwards</t>
  </si>
  <si>
    <t>ledwards@sobrietyhouse.net</t>
  </si>
  <si>
    <t>43-00018308</t>
  </si>
  <si>
    <t>43-00060335</t>
  </si>
  <si>
    <t>43-00195029</t>
  </si>
  <si>
    <t>43-00517141</t>
  </si>
  <si>
    <t>43-00809838</t>
  </si>
  <si>
    <t xml:space="preserve">Rotonja Hall Berry </t>
  </si>
  <si>
    <t>43-00973825</t>
  </si>
  <si>
    <t>43-00896855</t>
  </si>
  <si>
    <t>Complete- outside window</t>
  </si>
  <si>
    <t>43-00937422</t>
  </si>
  <si>
    <t>43-01327232</t>
  </si>
  <si>
    <t>43-01390717</t>
  </si>
  <si>
    <t>Rotonja Hall</t>
  </si>
  <si>
    <t>43-01485815</t>
  </si>
  <si>
    <t>24-00222249</t>
  </si>
  <si>
    <t>Eligible</t>
  </si>
  <si>
    <t>24-01459352</t>
  </si>
  <si>
    <t>24-01488978</t>
  </si>
  <si>
    <t xml:space="preserve">24-01488978 </t>
  </si>
  <si>
    <t>43-00347649</t>
  </si>
  <si>
    <t>43-01322345</t>
  </si>
  <si>
    <t>43-01485422</t>
  </si>
  <si>
    <t>43-01505462</t>
  </si>
  <si>
    <t>LaTraceia Hunt</t>
  </si>
  <si>
    <t>lhunt@sobrietyhouse.net</t>
  </si>
  <si>
    <t>43-00710621</t>
  </si>
  <si>
    <t>Eligible*</t>
  </si>
  <si>
    <t>43-01583578</t>
  </si>
  <si>
    <t>43-1552478</t>
  </si>
  <si>
    <t>43-00786906</t>
  </si>
  <si>
    <t>43-01323470</t>
  </si>
  <si>
    <t>43-01338442</t>
  </si>
  <si>
    <t>43-01420890</t>
  </si>
  <si>
    <t>43-01435928</t>
  </si>
  <si>
    <t>43-01482708</t>
  </si>
  <si>
    <t>43-01533649</t>
  </si>
  <si>
    <t>43-01537502</t>
  </si>
  <si>
    <t>43-01545146</t>
  </si>
  <si>
    <t>43-01546890</t>
  </si>
  <si>
    <t>43-01548956</t>
  </si>
  <si>
    <t>43-534228</t>
  </si>
  <si>
    <t>24-01371306</t>
  </si>
  <si>
    <t>N/A</t>
  </si>
  <si>
    <t>24-01443378</t>
  </si>
  <si>
    <t>24-01592523</t>
  </si>
  <si>
    <t xml:space="preserve">24-01443378 </t>
  </si>
  <si>
    <t>12/05/2023</t>
  </si>
  <si>
    <t xml:space="preserve">24-01371306 </t>
  </si>
  <si>
    <t>12/6/2023</t>
  </si>
  <si>
    <t>24-00210062</t>
  </si>
  <si>
    <t xml:space="preserve">24-00210062 </t>
  </si>
  <si>
    <t>24-00500755</t>
  </si>
  <si>
    <t>24-01264061</t>
  </si>
  <si>
    <t>24-01121138</t>
  </si>
  <si>
    <t>24-01528758</t>
  </si>
  <si>
    <t>24-01399409</t>
  </si>
  <si>
    <t>24-01537971</t>
  </si>
  <si>
    <t xml:space="preserve">24-01537971 </t>
  </si>
  <si>
    <t xml:space="preserve">24-01528758 </t>
  </si>
  <si>
    <t xml:space="preserve">24-01121138 </t>
  </si>
  <si>
    <t>27-5878</t>
  </si>
  <si>
    <t>27-5271</t>
  </si>
  <si>
    <t>27-6040</t>
  </si>
  <si>
    <t>27-6041</t>
  </si>
  <si>
    <t>27-6056</t>
  </si>
  <si>
    <t>27-6051</t>
  </si>
  <si>
    <t>27-6065</t>
  </si>
  <si>
    <t>27-3678</t>
  </si>
  <si>
    <t>27-6005</t>
  </si>
  <si>
    <t>27-6058</t>
  </si>
  <si>
    <t>27-6047</t>
  </si>
  <si>
    <t>27-2149</t>
  </si>
  <si>
    <t>27-6074</t>
  </si>
  <si>
    <t>27-6052</t>
  </si>
  <si>
    <t>43-00375423</t>
  </si>
  <si>
    <t>43-00847786</t>
  </si>
  <si>
    <t>43-00062695</t>
  </si>
  <si>
    <t>43-00193093</t>
  </si>
  <si>
    <t>43-00247424</t>
  </si>
  <si>
    <t>43-00391686</t>
  </si>
  <si>
    <t>43-00922805</t>
  </si>
  <si>
    <t>43-01177114</t>
  </si>
  <si>
    <t>43-01356822</t>
  </si>
  <si>
    <t>43-00970930</t>
  </si>
  <si>
    <t>43-01184665</t>
  </si>
  <si>
    <t>43-01313603</t>
  </si>
  <si>
    <t>43-01355317</t>
  </si>
  <si>
    <t>43-01375289</t>
  </si>
  <si>
    <t>43-01376316</t>
  </si>
  <si>
    <t>43-01383540</t>
  </si>
  <si>
    <t>43-01410596</t>
  </si>
  <si>
    <t>43-01420928</t>
  </si>
  <si>
    <t>43-01454775</t>
  </si>
  <si>
    <t>43-01506484</t>
  </si>
  <si>
    <t>43-01524834</t>
  </si>
  <si>
    <t>43-01535495</t>
  </si>
  <si>
    <t>43-01539276</t>
  </si>
  <si>
    <t>43-01558073</t>
  </si>
  <si>
    <t>43-01570989</t>
  </si>
  <si>
    <t>43-01572631</t>
  </si>
  <si>
    <t>43-01577074</t>
  </si>
  <si>
    <t>43-01587223</t>
  </si>
  <si>
    <t>43-01588883</t>
  </si>
  <si>
    <t>43-01590090</t>
  </si>
  <si>
    <t>43-01591492</t>
  </si>
  <si>
    <t>Abundant Community Recovery Services</t>
  </si>
  <si>
    <t>kyla Carther</t>
  </si>
  <si>
    <t>kyla@abundantcommunityrecovery.com</t>
  </si>
  <si>
    <t>02-GPRA01011982</t>
  </si>
  <si>
    <t>Overdue</t>
  </si>
  <si>
    <t>02-GPRA01161974</t>
  </si>
  <si>
    <t>02-GPRA01191969</t>
  </si>
  <si>
    <t>02-GPRA05021955</t>
  </si>
  <si>
    <t>02-GPRA06211969</t>
  </si>
  <si>
    <t>02-GPRA08201993</t>
  </si>
  <si>
    <t>02-GPRA12091971</t>
  </si>
  <si>
    <t xml:space="preserve">24-01514118 </t>
  </si>
  <si>
    <t>27-2720</t>
  </si>
  <si>
    <t>Reima Watson</t>
  </si>
  <si>
    <t>rwatson@nlrc.net</t>
  </si>
  <si>
    <t>27-5731</t>
  </si>
  <si>
    <t>27-5894</t>
  </si>
  <si>
    <t>27-5959</t>
  </si>
  <si>
    <t>27-5972</t>
  </si>
  <si>
    <t>27-5982</t>
  </si>
  <si>
    <t>27-5987</t>
  </si>
  <si>
    <t>43-00534228</t>
  </si>
  <si>
    <t>43-00555622</t>
  </si>
  <si>
    <t>Latraceia Hunt</t>
  </si>
  <si>
    <t>43-00753097</t>
  </si>
  <si>
    <t>Larry  Edwards</t>
  </si>
  <si>
    <t>43-00911374</t>
  </si>
  <si>
    <t>43-00917513</t>
  </si>
  <si>
    <t>43-00917650</t>
  </si>
  <si>
    <t>43-01069450</t>
  </si>
  <si>
    <t>43-01080619</t>
  </si>
  <si>
    <t>43-01344965</t>
  </si>
  <si>
    <t>43-01412856</t>
  </si>
  <si>
    <t>43-01552478</t>
  </si>
  <si>
    <t>43-01576751</t>
  </si>
  <si>
    <t>43-01581100</t>
  </si>
  <si>
    <t>43-00414765</t>
  </si>
  <si>
    <t>43-00512971</t>
  </si>
  <si>
    <t>43-00692059</t>
  </si>
  <si>
    <t>43-00896410</t>
  </si>
  <si>
    <t>ledwards@sobrietyhouse.com</t>
  </si>
  <si>
    <t>43-00927676</t>
  </si>
  <si>
    <t>43-01065694</t>
  </si>
  <si>
    <t>43-01329388</t>
  </si>
  <si>
    <t>43-01334648</t>
  </si>
  <si>
    <t>43-01366351</t>
  </si>
  <si>
    <t>43-01367880</t>
  </si>
  <si>
    <t>43-01460482</t>
  </si>
  <si>
    <t>43-01482740</t>
  </si>
  <si>
    <t>43-01510931</t>
  </si>
  <si>
    <t>43-01521477</t>
  </si>
  <si>
    <t>43-01537339</t>
  </si>
  <si>
    <t>Rotonja Hal Berry</t>
  </si>
  <si>
    <t>43-01573966</t>
  </si>
  <si>
    <t>43-01576437</t>
  </si>
  <si>
    <t>43-01578514</t>
  </si>
  <si>
    <t>43-1065694</t>
  </si>
  <si>
    <t>Count of 6MFU Status 
*still time for completion</t>
  </si>
  <si>
    <t>6MFU Status 
*still time for completion</t>
  </si>
  <si>
    <t>Grand Total</t>
  </si>
  <si>
    <t>6 MFU Rate</t>
  </si>
  <si>
    <t>SOR2 GPRA Monthly Summary</t>
  </si>
  <si>
    <t>6MFU Status Glossary</t>
  </si>
  <si>
    <t>SAMHSA 80%</t>
  </si>
  <si>
    <t>80% of client completing and intake interview must complete a 6MFU interview</t>
  </si>
  <si>
    <t>6-month follow-up compliance rate</t>
  </si>
  <si>
    <t>6MFU rate formula</t>
  </si>
  <si>
    <t>Complete/(Grand Total - Eligible - N/A)</t>
  </si>
  <si>
    <t>6MFU Window Description</t>
  </si>
  <si>
    <t xml:space="preserve">3 month period when client is eligible to complete the 6MFU interview </t>
  </si>
  <si>
    <t xml:space="preserve">Completing 6MFU interviews within the 6MFU window will increase your 6MFU rate. </t>
  </si>
  <si>
    <t>6MFU window opens 5 months post-intake interview date and closes 8 months post-intake interview date</t>
  </si>
  <si>
    <t>6MFU Status</t>
  </si>
  <si>
    <t>Indicates if 6MFU interview is eligible, due, overdue, complete or AD (interview not completed)</t>
  </si>
  <si>
    <t>Status</t>
  </si>
  <si>
    <t>Description</t>
  </si>
  <si>
    <t>Impact on 6MFU rate</t>
  </si>
  <si>
    <t>No interview completed; administrative discharge 6MFU GPRA submitted</t>
  </si>
  <si>
    <t>Negative impact; reduces 6MFU rate</t>
  </si>
  <si>
    <t>Full 6MFU GPRA submitted within 3-month follow-up window</t>
  </si>
  <si>
    <t>Positive impact, increases 6MFU rate</t>
  </si>
  <si>
    <t>Complete - Outside Window</t>
  </si>
  <si>
    <r>
      <t xml:space="preserve">Full 6MFU GPRA submitted </t>
    </r>
    <r>
      <rPr>
        <u/>
        <sz val="11"/>
        <color rgb="FF000000"/>
        <rFont val="Arial"/>
        <family val="2"/>
      </rPr>
      <t>outside</t>
    </r>
    <r>
      <rPr>
        <sz val="11"/>
        <color rgb="FF000000"/>
        <rFont val="Arial"/>
        <family val="2"/>
      </rPr>
      <t xml:space="preserve"> 3-month follow-up window</t>
    </r>
  </si>
  <si>
    <t>(must be submitted within the 3-month window)</t>
  </si>
  <si>
    <t>6MFU follow-up window has opened at 5 months post-intake date and 6MFU due date has not lapsed</t>
  </si>
  <si>
    <t>6MFU due has lapsed, but client still eligible to complete interview because the 6MFU window has not closed</t>
  </si>
  <si>
    <t>6MFU rate will close in 2 months; prioritze "Eligible*" clients for 6MFU interview completion</t>
  </si>
  <si>
    <t>6MFU window has not opened, yet.</t>
  </si>
  <si>
    <t>No impact</t>
  </si>
  <si>
    <t>6MFU follow-up window has closed, no interview completed, no AD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</si>
</sst>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</font>
    <font>
      <b/>
      <sz val="11"/>
      <color theme="1"/>
      <name val="Calibri"/>
      <family val="2"/>
      <scheme val="minor"/>
    </font>
    <font>
      <sz val="12"/>
      <color rgb="FF333333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 readingOrder="1"/>
    </xf>
    <xf numFmtId="0" fontId="7" fillId="3" borderId="11" xfId="0" applyFont="1" applyFill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left" vertical="center" wrapText="1" indent="3" readingOrder="1"/>
    </xf>
    <xf numFmtId="0" fontId="9" fillId="2" borderId="12" xfId="0" applyFont="1" applyFill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left" vertical="center" wrapText="1" indent="3" readingOrder="1"/>
    </xf>
    <xf numFmtId="0" fontId="9" fillId="3" borderId="12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0" fontId="14" fillId="4" borderId="15" xfId="0" applyFont="1" applyFill="1" applyBorder="1"/>
    <xf numFmtId="0" fontId="14" fillId="4" borderId="16" xfId="0" applyFont="1" applyFill="1" applyBorder="1"/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2" xfId="0" applyFill="1" applyBorder="1"/>
    <xf numFmtId="9" fontId="0" fillId="4" borderId="12" xfId="0" applyNumberFormat="1" applyFill="1" applyBorder="1"/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/>
    </xf>
    <xf numFmtId="14" fontId="3" fillId="5" borderId="11" xfId="0" applyNumberFormat="1" applyFont="1" applyFill="1" applyBorder="1" applyAlignment="1">
      <alignment horizontal="center" vertical="center"/>
    </xf>
    <xf numFmtId="14" fontId="13" fillId="0" borderId="12" xfId="0" applyNumberFormat="1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/>
    <xf numFmtId="14" fontId="1" fillId="0" borderId="19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 indent="3" readingOrder="1"/>
    </xf>
    <xf numFmtId="0" fontId="10" fillId="0" borderId="14" xfId="0" applyFont="1" applyBorder="1" applyAlignment="1">
      <alignment horizontal="left" vertical="center" wrapText="1" indent="3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left" vertical="center" wrapText="1" indent="3" readingOrder="1"/>
    </xf>
    <xf numFmtId="0" fontId="10" fillId="0" borderId="11" xfId="0" applyFont="1" applyBorder="1" applyAlignment="1">
      <alignment horizontal="left" vertical="center" wrapText="1" indent="3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left" vertical="center" wrapText="1" indent="3" readingOrder="1"/>
    </xf>
    <xf numFmtId="0" fontId="8" fillId="3" borderId="6" xfId="0" applyFont="1" applyFill="1" applyBorder="1" applyAlignment="1">
      <alignment horizontal="left" vertical="center" wrapText="1" indent="3" readingOrder="1"/>
    </xf>
    <xf numFmtId="0" fontId="8" fillId="3" borderId="7" xfId="0" applyFont="1" applyFill="1" applyBorder="1" applyAlignment="1">
      <alignment horizontal="left" vertical="center" wrapText="1" indent="3" readingOrder="1"/>
    </xf>
    <xf numFmtId="0" fontId="8" fillId="3" borderId="9" xfId="0" applyFont="1" applyFill="1" applyBorder="1" applyAlignment="1">
      <alignment horizontal="left" vertical="center" wrapText="1" indent="3" readingOrder="1"/>
    </xf>
    <xf numFmtId="0" fontId="9" fillId="3" borderId="10" xfId="0" applyFont="1" applyFill="1" applyBorder="1" applyAlignment="1">
      <alignment horizontal="center" vertical="center" wrapText="1" readingOrder="1"/>
    </xf>
    <xf numFmtId="0" fontId="9" fillId="3" borderId="11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left" vertical="center" wrapText="1" indent="3" readingOrder="1"/>
    </xf>
    <xf numFmtId="0" fontId="10" fillId="3" borderId="11" xfId="0" applyFont="1" applyFill="1" applyBorder="1" applyAlignment="1">
      <alignment horizontal="left" vertical="center" wrapText="1" indent="3" readingOrder="1"/>
    </xf>
  </cellXfs>
  <cellStyles count="1">
    <cellStyle name="Normal" xfId="0" builtinId="0"/>
  </cellStyles>
  <dxfs count="8"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13.628666435186" createdVersion="8" refreshedVersion="8" minRefreshableVersion="3" recordCount="174" xr:uid="{AF533FA3-88F9-413D-B83F-6875A4D396BF}">
  <cacheSource type="worksheet">
    <worksheetSource ref="A4:K178" sheet="Reg 7 -December 2023 - SOR 3"/>
  </cacheSource>
  <cacheFields count="11">
    <cacheField name="Agency" numFmtId="0">
      <sharedItems count="4">
        <s v="Mariners Inn"/>
        <s v="Sobriety House"/>
        <s v="New Light Recovery"/>
        <s v="Abundant Community Recovery Services"/>
      </sharedItems>
    </cacheField>
    <cacheField name="Clinician Name" numFmtId="0">
      <sharedItems/>
    </cacheField>
    <cacheField name="Clinician Email" numFmtId="0">
      <sharedItems/>
    </cacheField>
    <cacheField name="Client ID" numFmtId="0">
      <sharedItems/>
    </cacheField>
    <cacheField name="Intake Date" numFmtId="0">
      <sharedItems containsDate="1" containsMixedTypes="1" minDate="2022-10-04T00:00:00" maxDate="2023-12-29T00:00:00"/>
    </cacheField>
    <cacheField name="Discharge GPRA" numFmtId="0">
      <sharedItems containsBlank="1"/>
    </cacheField>
    <cacheField name="6MFU Window Opens" numFmtId="14">
      <sharedItems containsSemiMixedTypes="0" containsNonDate="0" containsDate="1" containsString="0" minDate="2023-03-04T00:00:00" maxDate="2024-05-29T00:00:00"/>
    </cacheField>
    <cacheField name="6MFU Due Date" numFmtId="14">
      <sharedItems containsSemiMixedTypes="0" containsNonDate="0" containsDate="1" containsString="0" minDate="2023-04-04T00:00:00" maxDate="2024-06-29T00:00:00"/>
    </cacheField>
    <cacheField name="6MFU Final Date" numFmtId="14">
      <sharedItems containsSemiMixedTypes="0" containsNonDate="0" containsDate="1" containsString="0" minDate="2023-06-04T00:00:00" maxDate="2024-08-29T00:00:00"/>
    </cacheField>
    <cacheField name="6MFU Status _x000a_*still time for completion" numFmtId="0">
      <sharedItems count="7">
        <s v="AD"/>
        <s v="Complete"/>
        <s v="Complete- outside window"/>
        <s v="Eligible"/>
        <s v="Eligible*"/>
        <s v="N/A"/>
        <s v="Overdue"/>
      </sharedItems>
    </cacheField>
    <cacheField name="Complete 6MFU Interview Date" numFmtId="0">
      <sharedItems containsNonDate="0" containsDate="1" containsString="0" containsBlank="1" minDate="2023-05-11T00:00:00" maxDate="2023-12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x v="0"/>
    <s v="Shalonda L Spencer"/>
    <s v="sspencer@marinersinn.org"/>
    <s v="24-00958528  "/>
    <d v="2023-02-23T00:00:00"/>
    <s v="Yes"/>
    <d v="2023-07-23T00:00:00"/>
    <d v="2023-08-23T00:00:00"/>
    <d v="2023-10-23T00:00:00"/>
    <x v="0"/>
    <m/>
  </r>
  <r>
    <x v="0"/>
    <s v="Shalonda L Spencer"/>
    <s v="sspencer@marinersinn.org"/>
    <s v="24-01344965"/>
    <d v="2022-12-13T00:00:00"/>
    <s v="Yes"/>
    <d v="2023-05-13T00:00:00"/>
    <d v="2023-06-13T00:00:00"/>
    <d v="2023-08-13T00:00:00"/>
    <x v="0"/>
    <m/>
  </r>
  <r>
    <x v="0"/>
    <s v="Shalonda L Spencer"/>
    <s v="sspencer@marinersinn.org"/>
    <s v="24-01396293 "/>
    <d v="2023-03-14T00:00:00"/>
    <s v="Yes"/>
    <d v="2023-08-14T00:00:00"/>
    <d v="2023-09-14T00:00:00"/>
    <d v="2023-11-14T00:00:00"/>
    <x v="0"/>
    <m/>
  </r>
  <r>
    <x v="0"/>
    <s v="Shalonda L Spencer"/>
    <s v="sspencer@marinersinn.org"/>
    <s v="24-01485320"/>
    <d v="2023-05-18T00:00:00"/>
    <s v="Yes"/>
    <d v="2023-10-18T00:00:00"/>
    <d v="2023-11-18T00:00:00"/>
    <d v="2024-01-18T00:00:00"/>
    <x v="0"/>
    <m/>
  </r>
  <r>
    <x v="0"/>
    <s v="Shalonda L Spencer"/>
    <s v="sspencer@marinersinn.org"/>
    <s v="24-01537632"/>
    <d v="2022-10-20T00:00:00"/>
    <s v="Yes"/>
    <d v="2023-03-20T00:00:00"/>
    <d v="2023-04-20T00:00:00"/>
    <d v="2023-06-20T00:00:00"/>
    <x v="0"/>
    <m/>
  </r>
  <r>
    <x v="0"/>
    <s v="Shalonda L Spencer"/>
    <s v="sspencer@marinersinn.org"/>
    <s v="24-01548956"/>
    <d v="2022-12-15T00:00:00"/>
    <s v="Yes"/>
    <d v="2023-05-15T00:00:00"/>
    <d v="2023-06-15T00:00:00"/>
    <d v="2023-08-15T00:00:00"/>
    <x v="0"/>
    <m/>
  </r>
  <r>
    <x v="0"/>
    <s v="Shalonda L Spencer"/>
    <s v="sspencer@marinersinn.org"/>
    <s v="24-01557921 "/>
    <d v="2023-01-09T00:00:00"/>
    <s v="Yes"/>
    <d v="2023-06-09T00:00:00"/>
    <d v="2023-07-09T00:00:00"/>
    <d v="2023-09-09T00:00:00"/>
    <x v="0"/>
    <m/>
  </r>
  <r>
    <x v="0"/>
    <s v="Shalonda L Spencer"/>
    <s v="sspencer@marinersinn.org"/>
    <s v="24-01571573"/>
    <d v="2022-11-08T00:00:00"/>
    <s v="Yes"/>
    <d v="2023-04-08T00:00:00"/>
    <d v="2023-05-08T00:00:00"/>
    <d v="2023-07-08T00:00:00"/>
    <x v="0"/>
    <m/>
  </r>
  <r>
    <x v="0"/>
    <s v="Shalonda L Spencer"/>
    <s v="sspencer@marinersinn.org"/>
    <s v="24-01571777 "/>
    <d v="2022-11-09T00:00:00"/>
    <s v="Yes"/>
    <d v="2023-04-09T00:00:00"/>
    <d v="2023-05-09T00:00:00"/>
    <d v="2023-07-09T00:00:00"/>
    <x v="0"/>
    <m/>
  </r>
  <r>
    <x v="1"/>
    <s v="Rotonja Hall Berry"/>
    <s v="rhall@sobrietyhouse.net"/>
    <s v="43-00284176"/>
    <d v="2023-03-08T00:00:00"/>
    <s v="Yes"/>
    <d v="2023-08-08T00:00:00"/>
    <d v="2023-09-08T00:00:00"/>
    <d v="2023-11-08T00:00:00"/>
    <x v="0"/>
    <m/>
  </r>
  <r>
    <x v="0"/>
    <s v="Shalonda L Spencer"/>
    <s v="sspencer@marinersinn.org"/>
    <s v="_x000a_24-00922595 _x000a_"/>
    <d v="2023-06-08T00:00:00"/>
    <m/>
    <d v="2023-11-08T00:00:00"/>
    <d v="2023-12-08T00:00:00"/>
    <d v="2024-02-08T00:00:00"/>
    <x v="1"/>
    <d v="2023-11-30T00:00:00"/>
  </r>
  <r>
    <x v="0"/>
    <s v="Shalonda L Spencer"/>
    <s v="sspencer@marinersinn.org"/>
    <s v="24-00003686"/>
    <d v="2023-01-13T00:00:00"/>
    <m/>
    <d v="2023-06-13T00:00:00"/>
    <d v="2023-07-13T00:00:00"/>
    <d v="2023-09-13T00:00:00"/>
    <x v="1"/>
    <d v="2023-07-31T00:00:00"/>
  </r>
  <r>
    <x v="0"/>
    <s v="Shalonda L Spencer"/>
    <s v="sspencer@marinersinn.org"/>
    <s v="24-00163295"/>
    <d v="2023-04-26T00:00:00"/>
    <s v="Yes"/>
    <d v="2023-09-26T00:00:00"/>
    <d v="2023-10-26T00:00:00"/>
    <d v="2023-12-26T00:00:00"/>
    <x v="1"/>
    <d v="2023-10-26T00:00:00"/>
  </r>
  <r>
    <x v="0"/>
    <s v="Shalonda L Spencer"/>
    <s v="sspencer@marinersinn.org"/>
    <s v="24-00163295 "/>
    <d v="2023-04-26T00:00:00"/>
    <s v="Yes"/>
    <d v="2023-09-26T00:00:00"/>
    <d v="2023-10-26T00:00:00"/>
    <d v="2023-12-26T00:00:00"/>
    <x v="1"/>
    <d v="2023-10-26T00:00:00"/>
  </r>
  <r>
    <x v="0"/>
    <s v="Shalonda L Spencer"/>
    <s v="sspencer@marinersinn.org"/>
    <s v="24-00570234 "/>
    <d v="2023-03-21T00:00:00"/>
    <s v="Yes"/>
    <d v="2023-08-21T00:00:00"/>
    <d v="2023-09-21T00:00:00"/>
    <d v="2023-11-21T00:00:00"/>
    <x v="1"/>
    <d v="2023-09-28T00:00:00"/>
  </r>
  <r>
    <x v="0"/>
    <s v="Shalonda L Spencer"/>
    <s v="sspencer@marinersinn.org"/>
    <s v="24-00710807 "/>
    <d v="2023-01-18T00:00:00"/>
    <m/>
    <d v="2023-06-18T00:00:00"/>
    <d v="2023-07-18T00:00:00"/>
    <d v="2023-09-18T00:00:00"/>
    <x v="1"/>
    <d v="2023-07-27T00:00:00"/>
  </r>
  <r>
    <x v="0"/>
    <s v="Shalonda L Spencer"/>
    <s v="sspencer@marinersinn.org"/>
    <s v="24-00753655"/>
    <d v="2022-12-28T00:00:00"/>
    <m/>
    <d v="2023-05-28T00:00:00"/>
    <d v="2023-06-28T00:00:00"/>
    <d v="2023-08-28T00:00:00"/>
    <x v="1"/>
    <d v="2023-07-31T00:00:00"/>
  </r>
  <r>
    <x v="0"/>
    <s v="Shalonda L Spencer"/>
    <s v="sspencer@marinersinn.org"/>
    <s v="24-00921105"/>
    <d v="2022-12-06T00:00:00"/>
    <m/>
    <d v="2023-05-06T00:00:00"/>
    <d v="2023-06-06T00:00:00"/>
    <d v="2023-08-06T00:00:00"/>
    <x v="1"/>
    <d v="2023-07-27T00:00:00"/>
  </r>
  <r>
    <x v="0"/>
    <s v="Shalonda L Spencer"/>
    <s v="sspencer@marinersinn.org"/>
    <s v="24-00939170"/>
    <d v="2022-10-04T00:00:00"/>
    <m/>
    <d v="2023-03-04T00:00:00"/>
    <d v="2023-04-04T00:00:00"/>
    <d v="2023-06-04T00:00:00"/>
    <x v="1"/>
    <d v="2023-05-11T00:00:00"/>
  </r>
  <r>
    <x v="0"/>
    <s v="Shalonda L Spencer"/>
    <s v="sspencer@marinersinn.org"/>
    <s v="24-01514118"/>
    <d v="2023-03-30T00:00:00"/>
    <s v="Yes"/>
    <d v="2023-08-30T00:00:00"/>
    <d v="2023-09-30T00:00:00"/>
    <d v="2023-11-30T00:00:00"/>
    <x v="1"/>
    <d v="2023-09-29T00:00:00"/>
  </r>
  <r>
    <x v="0"/>
    <s v="Shalonda L Spencer"/>
    <s v="sspencer@marinersinn.org"/>
    <s v="24-01545586  "/>
    <d v="2023-03-10T00:00:00"/>
    <s v="Yes"/>
    <d v="2023-08-10T00:00:00"/>
    <d v="2023-09-10T00:00:00"/>
    <d v="2023-11-10T00:00:00"/>
    <x v="1"/>
    <d v="2023-09-27T00:00:00"/>
  </r>
  <r>
    <x v="0"/>
    <s v="Shalonda L Spencer"/>
    <s v="sspencer@marinersinn.org"/>
    <s v="24-01570820"/>
    <d v="2022-11-14T00:00:00"/>
    <s v="Yes"/>
    <d v="2023-04-14T00:00:00"/>
    <d v="2023-05-14T00:00:00"/>
    <d v="2023-07-14T00:00:00"/>
    <x v="1"/>
    <d v="2023-05-31T00:00:00"/>
  </r>
  <r>
    <x v="2"/>
    <s v="Tina Jones"/>
    <s v="tjones@nlrc.net"/>
    <s v="27-5358"/>
    <d v="2023-03-08T00:00:00"/>
    <m/>
    <d v="2023-08-08T00:00:00"/>
    <d v="2023-09-08T00:00:00"/>
    <d v="2023-11-08T00:00:00"/>
    <x v="1"/>
    <d v="2023-10-09T00:00:00"/>
  </r>
  <r>
    <x v="2"/>
    <s v="Tina Jones"/>
    <s v="tjones@nlrc.net"/>
    <s v="_x000a_27-4579_x000a_"/>
    <d v="2023-06-19T00:00:00"/>
    <m/>
    <d v="2023-11-19T00:00:00"/>
    <d v="2023-12-19T00:00:00"/>
    <d v="2024-02-19T00:00:00"/>
    <x v="1"/>
    <d v="2023-12-29T00:00:00"/>
  </r>
  <r>
    <x v="1"/>
    <s v="Larry Edwards"/>
    <s v="ledwards@sobrietyhouse.net"/>
    <s v="43-00018308"/>
    <d v="2022-12-05T00:00:00"/>
    <m/>
    <d v="2023-05-05T00:00:00"/>
    <d v="2023-06-05T00:00:00"/>
    <d v="2023-08-05T00:00:00"/>
    <x v="1"/>
    <d v="2023-07-19T00:00:00"/>
  </r>
  <r>
    <x v="1"/>
    <s v="Rotonja Hall Berry"/>
    <s v="rhall@sobrietyhouse.net"/>
    <s v="43-00060335"/>
    <d v="2023-03-23T00:00:00"/>
    <s v="Yes"/>
    <d v="2023-08-23T00:00:00"/>
    <d v="2023-09-23T00:00:00"/>
    <d v="2023-11-23T00:00:00"/>
    <x v="1"/>
    <d v="2023-11-06T00:00:00"/>
  </r>
  <r>
    <x v="1"/>
    <s v="Rotonja Hall Berry"/>
    <s v="rhall@sobrietyhouse.net"/>
    <s v="43-00195029"/>
    <d v="2023-03-08T00:00:00"/>
    <s v="Yes"/>
    <d v="2023-08-08T00:00:00"/>
    <d v="2023-09-08T00:00:00"/>
    <d v="2023-11-08T00:00:00"/>
    <x v="1"/>
    <d v="2023-11-06T00:00:00"/>
  </r>
  <r>
    <x v="1"/>
    <s v="Larry Edwards"/>
    <s v="ledwards@sobrietyhouse.net"/>
    <s v="43-00517141"/>
    <d v="2023-02-03T00:00:00"/>
    <m/>
    <d v="2023-07-03T00:00:00"/>
    <d v="2023-08-03T00:00:00"/>
    <d v="2023-10-03T00:00:00"/>
    <x v="1"/>
    <d v="2023-09-09T00:00:00"/>
  </r>
  <r>
    <x v="1"/>
    <s v="Rotonja Hall Berry"/>
    <s v="rhall@sobrietyhouse.net"/>
    <s v="43-00809838"/>
    <d v="2023-05-27T00:00:00"/>
    <m/>
    <d v="2023-10-27T00:00:00"/>
    <d v="2023-11-27T00:00:00"/>
    <d v="2024-01-27T00:00:00"/>
    <x v="1"/>
    <d v="2023-11-06T00:00:00"/>
  </r>
  <r>
    <x v="1"/>
    <s v="Rotonja Hall Berry "/>
    <s v="rhall@sobrietyhouse.net"/>
    <s v="43-00973825"/>
    <d v="2022-10-28T00:00:00"/>
    <m/>
    <d v="2023-03-28T00:00:00"/>
    <d v="2023-04-28T00:00:00"/>
    <d v="2023-06-28T00:00:00"/>
    <x v="1"/>
    <d v="2023-05-28T00:00:00"/>
  </r>
  <r>
    <x v="1"/>
    <s v="Rotonja Hall Berry"/>
    <s v="rhall@sobrietyhouse.net"/>
    <s v="43-00896855"/>
    <d v="2023-02-06T00:00:00"/>
    <s v="Yes"/>
    <d v="2023-07-06T00:00:00"/>
    <d v="2023-08-06T00:00:00"/>
    <d v="2023-10-06T00:00:00"/>
    <x v="2"/>
    <d v="2023-11-09T00:00:00"/>
  </r>
  <r>
    <x v="1"/>
    <s v="Rotonja Hall Berry"/>
    <s v="rhall@sobrietyhouse.net"/>
    <s v="43-00937422"/>
    <d v="2023-01-17T00:00:00"/>
    <s v="Yes"/>
    <d v="2023-06-17T00:00:00"/>
    <d v="2023-07-17T00:00:00"/>
    <d v="2023-09-17T00:00:00"/>
    <x v="2"/>
    <d v="2023-11-08T00:00:00"/>
  </r>
  <r>
    <x v="1"/>
    <s v="Rotonja Hall Berry "/>
    <s v="rhall@sobrietyhouse.net"/>
    <s v="43-01327232"/>
    <d v="2023-01-10T00:00:00"/>
    <m/>
    <d v="2023-06-10T00:00:00"/>
    <d v="2023-07-10T00:00:00"/>
    <d v="2023-09-10T00:00:00"/>
    <x v="2"/>
    <d v="2023-11-06T00:00:00"/>
  </r>
  <r>
    <x v="1"/>
    <s v="Rotonja Hall Berry"/>
    <s v="rhall@sobrietyhouse.net"/>
    <s v="43-01390717"/>
    <d v="2023-09-15T00:00:00"/>
    <s v="Yes"/>
    <d v="2024-02-15T00:00:00"/>
    <d v="2024-03-15T00:00:00"/>
    <d v="2024-05-15T00:00:00"/>
    <x v="2"/>
    <d v="2023-11-16T00:00:00"/>
  </r>
  <r>
    <x v="1"/>
    <s v="Rotonja Hall"/>
    <s v="rhall@sobrietyhouse.net"/>
    <s v="43-01485815"/>
    <d v="2023-03-10T00:00:00"/>
    <s v="Yes"/>
    <d v="2023-08-10T00:00:00"/>
    <d v="2023-09-10T00:00:00"/>
    <d v="2023-11-10T00:00:00"/>
    <x v="2"/>
    <d v="2023-11-13T00:00:00"/>
  </r>
  <r>
    <x v="0"/>
    <s v="Shalonda L Spencer"/>
    <s v="sspencer@marinersinn.org"/>
    <s v="24-00222249"/>
    <d v="2023-07-17T00:00:00"/>
    <m/>
    <d v="2023-12-17T00:00:00"/>
    <d v="2024-01-17T00:00:00"/>
    <d v="2024-03-17T00:00:00"/>
    <x v="3"/>
    <m/>
  </r>
  <r>
    <x v="0"/>
    <s v="Shalonda L Spencer"/>
    <s v="sspencer@marinersinn.org"/>
    <s v="24-01459352"/>
    <d v="2023-07-12T00:00:00"/>
    <m/>
    <d v="2023-12-12T00:00:00"/>
    <d v="2024-01-12T00:00:00"/>
    <d v="2024-03-12T00:00:00"/>
    <x v="3"/>
    <m/>
  </r>
  <r>
    <x v="0"/>
    <s v="Shalonda L Spencer"/>
    <s v="sspencer@marinersinn.org"/>
    <s v="24-01488978"/>
    <d v="2023-07-11T00:00:00"/>
    <s v="Yes"/>
    <d v="2023-12-11T00:00:00"/>
    <d v="2024-01-11T00:00:00"/>
    <d v="2024-03-11T00:00:00"/>
    <x v="3"/>
    <m/>
  </r>
  <r>
    <x v="0"/>
    <s v="Shalonda L Spencer"/>
    <s v="sspencer@marinersinn.org"/>
    <s v="24-01488978 "/>
    <d v="2023-07-11T00:00:00"/>
    <s v="Yes"/>
    <d v="2023-12-11T00:00:00"/>
    <d v="2024-01-11T00:00:00"/>
    <d v="2024-03-11T00:00:00"/>
    <x v="3"/>
    <m/>
  </r>
  <r>
    <x v="1"/>
    <s v="Larry Edwards"/>
    <s v="ledwards@sobrietyhouse.net"/>
    <s v="43-00347649"/>
    <d v="2023-07-15T00:00:00"/>
    <m/>
    <d v="2023-12-15T00:00:00"/>
    <d v="2024-01-15T00:00:00"/>
    <d v="2024-03-15T00:00:00"/>
    <x v="3"/>
    <m/>
  </r>
  <r>
    <x v="1"/>
    <s v="Larry Edwards"/>
    <s v="ledwards@sobrietyhouse.net"/>
    <s v="43-01322345"/>
    <d v="2023-07-13T00:00:00"/>
    <m/>
    <d v="2023-12-13T00:00:00"/>
    <d v="2024-01-13T00:00:00"/>
    <d v="2024-03-13T00:00:00"/>
    <x v="3"/>
    <m/>
  </r>
  <r>
    <x v="1"/>
    <s v="Larry Edwards"/>
    <s v="ledwards@sobrietyhouse.net"/>
    <s v="43-01485422"/>
    <d v="2023-07-12T00:00:00"/>
    <m/>
    <d v="2023-12-12T00:00:00"/>
    <d v="2024-01-12T00:00:00"/>
    <d v="2024-03-12T00:00:00"/>
    <x v="3"/>
    <m/>
  </r>
  <r>
    <x v="1"/>
    <s v="Larry Edwards"/>
    <s v="ledwards@sobrietyhouse.net"/>
    <s v="43-01505462"/>
    <d v="2023-07-19T00:00:00"/>
    <m/>
    <d v="2023-12-19T00:00:00"/>
    <d v="2024-01-19T00:00:00"/>
    <d v="2024-03-19T00:00:00"/>
    <x v="3"/>
    <m/>
  </r>
  <r>
    <x v="1"/>
    <s v="LaTraceia Hunt"/>
    <s v="lhunt@sobrietyhouse.net"/>
    <s v="43-00710621"/>
    <d v="2023-06-25T00:00:00"/>
    <m/>
    <d v="2023-11-25T00:00:00"/>
    <d v="2023-12-25T00:00:00"/>
    <d v="2024-02-25T00:00:00"/>
    <x v="4"/>
    <m/>
  </r>
  <r>
    <x v="1"/>
    <s v="LaTraceia Hunt"/>
    <s v="lhunt@sobrietyhouse.net"/>
    <s v="43-01583578"/>
    <d v="2023-06-26T00:00:00"/>
    <m/>
    <d v="2023-11-26T00:00:00"/>
    <d v="2023-12-26T00:00:00"/>
    <d v="2024-02-26T00:00:00"/>
    <x v="4"/>
    <m/>
  </r>
  <r>
    <x v="1"/>
    <s v="LaTraceia Hunt"/>
    <s v="lhunt@sobrietyhouse.net"/>
    <s v="43-1552478"/>
    <d v="2023-06-02T00:00:00"/>
    <m/>
    <d v="2023-11-02T00:00:00"/>
    <d v="2023-12-02T00:00:00"/>
    <d v="2024-02-02T00:00:00"/>
    <x v="4"/>
    <m/>
  </r>
  <r>
    <x v="1"/>
    <s v="Rotonja Hall Berry"/>
    <s v="rhall@sobrietyhouse.net"/>
    <s v="43-00786906"/>
    <d v="2023-05-27T00:00:00"/>
    <m/>
    <d v="2023-10-27T00:00:00"/>
    <d v="2023-11-27T00:00:00"/>
    <d v="2024-01-27T00:00:00"/>
    <x v="4"/>
    <m/>
  </r>
  <r>
    <x v="1"/>
    <s v="Rotonja Hall Berry"/>
    <s v="rhall@sobrietyhouse.net"/>
    <s v="43-01323470"/>
    <d v="2023-05-28T00:00:00"/>
    <m/>
    <d v="2023-10-28T00:00:00"/>
    <d v="2023-11-28T00:00:00"/>
    <d v="2024-01-28T00:00:00"/>
    <x v="4"/>
    <m/>
  </r>
  <r>
    <x v="1"/>
    <s v="Rotonja Hall Berry"/>
    <s v="rhall@sobrietyhouse.net"/>
    <s v="43-01338442"/>
    <d v="2023-05-27T00:00:00"/>
    <m/>
    <d v="2023-10-27T00:00:00"/>
    <d v="2023-11-27T00:00:00"/>
    <d v="2024-01-27T00:00:00"/>
    <x v="4"/>
    <m/>
  </r>
  <r>
    <x v="1"/>
    <s v="Rotonja Hall Berry"/>
    <s v="rhall@sobrietyhouse.net"/>
    <s v="43-01420890"/>
    <d v="2023-05-27T00:00:00"/>
    <m/>
    <d v="2023-10-27T00:00:00"/>
    <d v="2023-11-27T00:00:00"/>
    <d v="2024-01-27T00:00:00"/>
    <x v="4"/>
    <m/>
  </r>
  <r>
    <x v="1"/>
    <s v="Rotonja Hall Berry"/>
    <s v="rhall@sobrietyhouse.net"/>
    <s v="43-01435928"/>
    <d v="2023-05-27T00:00:00"/>
    <m/>
    <d v="2023-10-27T00:00:00"/>
    <d v="2023-11-27T00:00:00"/>
    <d v="2024-01-27T00:00:00"/>
    <x v="4"/>
    <m/>
  </r>
  <r>
    <x v="1"/>
    <s v="Rotonja Hall Berry"/>
    <s v="rhall@sobrietyhouse.net"/>
    <s v="43-01482708"/>
    <d v="2023-05-26T00:00:00"/>
    <m/>
    <d v="2023-10-26T00:00:00"/>
    <d v="2023-11-26T00:00:00"/>
    <d v="2024-01-26T00:00:00"/>
    <x v="4"/>
    <m/>
  </r>
  <r>
    <x v="1"/>
    <s v="Rotonja Hall Berry"/>
    <s v="rhall@sobrietyhouse.net"/>
    <s v="43-01533649"/>
    <d v="2023-05-27T00:00:00"/>
    <m/>
    <d v="2023-10-27T00:00:00"/>
    <d v="2023-11-27T00:00:00"/>
    <d v="2024-01-27T00:00:00"/>
    <x v="4"/>
    <m/>
  </r>
  <r>
    <x v="1"/>
    <s v="Rotonja Hall Berry"/>
    <s v="rhall@sobrietyhouse.net"/>
    <s v="43-01537502"/>
    <d v="2023-05-27T00:00:00"/>
    <m/>
    <d v="2023-10-27T00:00:00"/>
    <d v="2023-11-27T00:00:00"/>
    <d v="2024-01-27T00:00:00"/>
    <x v="4"/>
    <m/>
  </r>
  <r>
    <x v="1"/>
    <s v="Rotonja Hall Berry"/>
    <s v="rhall@sobrietyhouse.net"/>
    <s v="43-01545146"/>
    <d v="2023-05-30T00:00:00"/>
    <m/>
    <d v="2023-10-30T00:00:00"/>
    <d v="2023-11-30T00:00:00"/>
    <d v="2024-01-30T00:00:00"/>
    <x v="4"/>
    <m/>
  </r>
  <r>
    <x v="1"/>
    <s v="Rotonja Hall Berry"/>
    <s v="rhall@sobrietyhouse.net"/>
    <s v="43-01546890"/>
    <d v="2023-05-26T00:00:00"/>
    <m/>
    <d v="2023-10-26T00:00:00"/>
    <d v="2023-11-26T00:00:00"/>
    <d v="2024-01-26T00:00:00"/>
    <x v="4"/>
    <m/>
  </r>
  <r>
    <x v="1"/>
    <s v="Rotonja Hall Berry"/>
    <s v="rhall@sobrietyhouse.net"/>
    <s v="43-01548956"/>
    <d v="2023-05-19T00:00:00"/>
    <m/>
    <d v="2023-10-19T00:00:00"/>
    <d v="2023-11-19T00:00:00"/>
    <d v="2024-01-19T00:00:00"/>
    <x v="4"/>
    <m/>
  </r>
  <r>
    <x v="1"/>
    <s v="Rotonja Hall Berry"/>
    <s v="rhall@sobrietyhouse.net"/>
    <s v="43-534228"/>
    <d v="2023-05-30T00:00:00"/>
    <m/>
    <d v="2023-10-30T00:00:00"/>
    <d v="2023-11-30T00:00:00"/>
    <d v="2024-01-30T00:00:00"/>
    <x v="4"/>
    <m/>
  </r>
  <r>
    <x v="0"/>
    <s v="Shalonda L Spencer"/>
    <s v="sspencer@marinersinn.org"/>
    <s v="24-01371306"/>
    <d v="2023-12-06T00:00:00"/>
    <m/>
    <d v="2024-05-06T00:00:00"/>
    <d v="2024-06-06T00:00:00"/>
    <d v="2024-08-06T00:00:00"/>
    <x v="5"/>
    <m/>
  </r>
  <r>
    <x v="0"/>
    <s v="Shalonda L Spencer"/>
    <s v="sspencer@marinersinn.org"/>
    <s v="24-01443378"/>
    <d v="2023-12-05T00:00:00"/>
    <m/>
    <d v="2024-05-05T00:00:00"/>
    <d v="2024-06-05T00:00:00"/>
    <d v="2024-08-05T00:00:00"/>
    <x v="5"/>
    <m/>
  </r>
  <r>
    <x v="0"/>
    <s v="Shalonda L Spencer"/>
    <s v="sspencer@marinersinn.org"/>
    <s v="24-01592523"/>
    <d v="2023-12-11T00:00:00"/>
    <m/>
    <d v="2024-05-11T00:00:00"/>
    <d v="2024-06-11T00:00:00"/>
    <d v="2024-08-11T00:00:00"/>
    <x v="5"/>
    <m/>
  </r>
  <r>
    <x v="0"/>
    <s v="Shalonda L Spencer"/>
    <s v="sspencer@marinersinn.org"/>
    <s v="24-01443378 "/>
    <s v="12/05/2023"/>
    <m/>
    <d v="2024-05-05T00:00:00"/>
    <d v="2024-06-05T00:00:00"/>
    <d v="2024-08-05T00:00:00"/>
    <x v="5"/>
    <m/>
  </r>
  <r>
    <x v="0"/>
    <s v="Shalonda L Spencer"/>
    <s v="sspencer@marinersinn.org"/>
    <s v="24-01371306 "/>
    <s v="12/6/2023"/>
    <m/>
    <d v="2024-05-06T00:00:00"/>
    <d v="2024-06-06T00:00:00"/>
    <d v="2024-08-06T00:00:00"/>
    <x v="5"/>
    <m/>
  </r>
  <r>
    <x v="0"/>
    <s v="Shalonda L Spencer"/>
    <s v="sspencer@marinersinn.org"/>
    <s v="24-00210062"/>
    <d v="2023-10-05T00:00:00"/>
    <m/>
    <d v="2024-03-05T00:00:00"/>
    <d v="2024-04-05T00:00:00"/>
    <d v="2024-06-05T00:00:00"/>
    <x v="5"/>
    <m/>
  </r>
  <r>
    <x v="0"/>
    <s v="Shalonda L Spencer"/>
    <s v="sspencer@marinersinn.org"/>
    <s v="24-00210062 "/>
    <d v="2023-10-05T00:00:00"/>
    <m/>
    <d v="2024-03-05T00:00:00"/>
    <d v="2024-04-05T00:00:00"/>
    <d v="2024-06-05T00:00:00"/>
    <x v="5"/>
    <m/>
  </r>
  <r>
    <x v="0"/>
    <s v="Shalonda L Spencer"/>
    <s v="sspencer@marinersinn.org"/>
    <s v="24-00500755"/>
    <d v="2023-08-10T00:00:00"/>
    <m/>
    <d v="2024-01-10T00:00:00"/>
    <d v="2024-02-10T00:00:00"/>
    <d v="2024-04-10T00:00:00"/>
    <x v="5"/>
    <m/>
  </r>
  <r>
    <x v="0"/>
    <s v="Shalonda L Spencer"/>
    <s v="sspencer@marinersinn.org"/>
    <s v="24-01264061"/>
    <d v="2023-08-10T00:00:00"/>
    <m/>
    <d v="2024-01-10T00:00:00"/>
    <d v="2024-02-10T00:00:00"/>
    <d v="2024-04-10T00:00:00"/>
    <x v="5"/>
    <m/>
  </r>
  <r>
    <x v="0"/>
    <s v="Shalonda L Spencer"/>
    <s v="sspencer@marinersinn.org"/>
    <s v="24-01121138"/>
    <d v="2023-11-28T00:00:00"/>
    <m/>
    <d v="2024-04-28T00:00:00"/>
    <d v="2024-05-28T00:00:00"/>
    <d v="2024-07-28T00:00:00"/>
    <x v="5"/>
    <m/>
  </r>
  <r>
    <x v="0"/>
    <s v="Shalonda L Spencer"/>
    <s v="sspencer@marinersinn.org"/>
    <s v="24-01528758"/>
    <d v="2023-11-21T00:00:00"/>
    <m/>
    <d v="2024-04-21T00:00:00"/>
    <d v="2024-05-21T00:00:00"/>
    <d v="2024-07-21T00:00:00"/>
    <x v="5"/>
    <m/>
  </r>
  <r>
    <x v="0"/>
    <s v="Shalonda L Spencer"/>
    <s v="sspencer@marinersinn.org"/>
    <s v="24-01399409"/>
    <d v="2023-08-31T00:00:00"/>
    <m/>
    <d v="2024-01-31T00:00:00"/>
    <d v="2024-02-29T00:00:00"/>
    <d v="2024-04-30T00:00:00"/>
    <x v="5"/>
    <m/>
  </r>
  <r>
    <x v="0"/>
    <s v="Shalonda L Spencer"/>
    <s v="sspencer@marinersinn.org"/>
    <s v="24-01488978"/>
    <d v="2023-11-28T00:00:00"/>
    <s v="AD"/>
    <d v="2024-04-28T00:00:00"/>
    <d v="2024-05-28T00:00:00"/>
    <d v="2024-07-28T00:00:00"/>
    <x v="5"/>
    <m/>
  </r>
  <r>
    <x v="0"/>
    <s v="Shalonda L Spencer"/>
    <s v="sspencer@marinersinn.org"/>
    <s v="24-01537971"/>
    <d v="2023-08-10T00:00:00"/>
    <m/>
    <d v="2024-01-10T00:00:00"/>
    <d v="2024-02-10T00:00:00"/>
    <d v="2024-04-10T00:00:00"/>
    <x v="5"/>
    <m/>
  </r>
  <r>
    <x v="0"/>
    <s v="Shalonda L Spencer"/>
    <s v="sspencer@marinersinn.org"/>
    <s v="24-01537971 "/>
    <d v="2023-08-10T00:00:00"/>
    <s v="Yes"/>
    <d v="2024-01-10T00:00:00"/>
    <d v="2024-02-10T00:00:00"/>
    <d v="2024-04-10T00:00:00"/>
    <x v="5"/>
    <m/>
  </r>
  <r>
    <x v="0"/>
    <s v="Shalonda L Spencer"/>
    <s v="sspencer@marinersinn.org"/>
    <s v="24-01528758 "/>
    <d v="2023-11-21T00:00:00"/>
    <m/>
    <d v="2024-04-21T00:00:00"/>
    <d v="2024-05-21T00:00:00"/>
    <d v="2024-07-21T00:00:00"/>
    <x v="5"/>
    <m/>
  </r>
  <r>
    <x v="0"/>
    <s v="Shalonda L Spencer"/>
    <s v="sspencer@marinersinn.org"/>
    <s v="24-01121138 "/>
    <d v="2023-11-28T00:00:00"/>
    <m/>
    <d v="2024-04-28T00:00:00"/>
    <d v="2024-05-28T00:00:00"/>
    <d v="2024-07-28T00:00:00"/>
    <x v="5"/>
    <m/>
  </r>
  <r>
    <x v="2"/>
    <s v="Tina Jones"/>
    <s v="tjones@nlrc.net"/>
    <s v="27-5878"/>
    <d v="2023-10-25T00:00:00"/>
    <m/>
    <d v="2024-03-25T00:00:00"/>
    <d v="2024-04-25T00:00:00"/>
    <d v="2024-06-25T00:00:00"/>
    <x v="5"/>
    <m/>
  </r>
  <r>
    <x v="2"/>
    <s v="Tina Jones"/>
    <s v="tjones@nlrc.net"/>
    <s v="27-5271"/>
    <d v="2023-09-22T00:00:00"/>
    <m/>
    <d v="2024-02-22T00:00:00"/>
    <d v="2024-03-22T00:00:00"/>
    <d v="2024-05-22T00:00:00"/>
    <x v="5"/>
    <m/>
  </r>
  <r>
    <x v="2"/>
    <s v="Tina Jones"/>
    <s v="tjones@nlrc.net"/>
    <s v="27-6040"/>
    <d v="2023-10-20T00:00:00"/>
    <m/>
    <d v="2024-03-20T00:00:00"/>
    <d v="2024-04-20T00:00:00"/>
    <d v="2024-06-20T00:00:00"/>
    <x v="5"/>
    <m/>
  </r>
  <r>
    <x v="2"/>
    <s v="Tina Jones"/>
    <s v="tjones@nlrc.net"/>
    <s v="27-6041"/>
    <d v="2023-10-19T00:00:00"/>
    <m/>
    <d v="2024-03-19T00:00:00"/>
    <d v="2024-04-19T00:00:00"/>
    <d v="2024-06-19T00:00:00"/>
    <x v="5"/>
    <m/>
  </r>
  <r>
    <x v="2"/>
    <s v="Tina Jones"/>
    <s v="tjones@nlrc.net"/>
    <s v="27-6056"/>
    <d v="2023-10-12T00:00:00"/>
    <m/>
    <d v="2024-03-12T00:00:00"/>
    <d v="2024-04-12T00:00:00"/>
    <d v="2024-06-12T00:00:00"/>
    <x v="5"/>
    <m/>
  </r>
  <r>
    <x v="2"/>
    <s v="Tina Jones"/>
    <s v="tjones@nlrc.net"/>
    <s v="27-6051"/>
    <d v="2023-10-12T00:00:00"/>
    <m/>
    <d v="2024-03-12T00:00:00"/>
    <d v="2024-04-12T00:00:00"/>
    <d v="2024-06-12T00:00:00"/>
    <x v="5"/>
    <m/>
  </r>
  <r>
    <x v="2"/>
    <s v="Tina Jones"/>
    <s v="tjones@nlrc.net"/>
    <s v="27-6065"/>
    <d v="2023-10-09T00:00:00"/>
    <m/>
    <d v="2024-03-09T00:00:00"/>
    <d v="2024-04-09T00:00:00"/>
    <d v="2024-06-09T00:00:00"/>
    <x v="5"/>
    <m/>
  </r>
  <r>
    <x v="2"/>
    <s v="Tina Jones"/>
    <s v="tjones@nlrc.net"/>
    <s v="27-3678"/>
    <d v="2023-10-09T00:00:00"/>
    <m/>
    <d v="2024-03-09T00:00:00"/>
    <d v="2024-04-09T00:00:00"/>
    <d v="2024-06-09T00:00:00"/>
    <x v="5"/>
    <m/>
  </r>
  <r>
    <x v="2"/>
    <s v="Tina Jones"/>
    <s v="tjones@nlrc.net"/>
    <s v="27-6005"/>
    <d v="2023-10-03T00:00:00"/>
    <m/>
    <d v="2024-03-03T00:00:00"/>
    <d v="2024-04-03T00:00:00"/>
    <d v="2024-06-03T00:00:00"/>
    <x v="5"/>
    <m/>
  </r>
  <r>
    <x v="2"/>
    <s v="Tina Jones"/>
    <s v="tjones@nlrc.net"/>
    <s v="27-6058"/>
    <d v="2023-10-25T00:00:00"/>
    <m/>
    <d v="2024-03-25T00:00:00"/>
    <d v="2024-04-25T00:00:00"/>
    <d v="2024-06-25T00:00:00"/>
    <x v="5"/>
    <m/>
  </r>
  <r>
    <x v="2"/>
    <s v="Tina Jones"/>
    <s v="tjones@nlrc.net"/>
    <s v="27-6047"/>
    <d v="2023-09-26T00:00:00"/>
    <m/>
    <d v="2024-02-26T00:00:00"/>
    <d v="2024-03-26T00:00:00"/>
    <d v="2024-05-26T00:00:00"/>
    <x v="5"/>
    <m/>
  </r>
  <r>
    <x v="2"/>
    <s v="Tina Jones"/>
    <s v="tjones@nlrc.net"/>
    <s v="27-2149"/>
    <d v="2023-10-25T00:00:00"/>
    <m/>
    <d v="2024-03-25T00:00:00"/>
    <d v="2024-04-25T00:00:00"/>
    <d v="2024-06-25T00:00:00"/>
    <x v="5"/>
    <m/>
  </r>
  <r>
    <x v="2"/>
    <s v="Tina Jones"/>
    <s v="tjones@nlrc.net"/>
    <s v="27-6074"/>
    <d v="2023-12-28T00:00:00"/>
    <m/>
    <d v="2024-05-28T00:00:00"/>
    <d v="2024-06-28T00:00:00"/>
    <d v="2024-08-28T00:00:00"/>
    <x v="5"/>
    <m/>
  </r>
  <r>
    <x v="2"/>
    <s v="Tina Jones"/>
    <s v="tjones@nlrc.net"/>
    <s v="27-6052"/>
    <d v="2023-10-23T00:00:00"/>
    <m/>
    <d v="2024-03-23T00:00:00"/>
    <d v="2024-04-23T00:00:00"/>
    <d v="2024-06-23T00:00:00"/>
    <x v="5"/>
    <m/>
  </r>
  <r>
    <x v="1"/>
    <s v="Larry Edwards"/>
    <s v="ledwards@sobrietyhouse.net"/>
    <s v="43-00375423"/>
    <d v="2023-12-01T00:00:00"/>
    <m/>
    <d v="2024-05-01T00:00:00"/>
    <d v="2024-06-01T00:00:00"/>
    <d v="2024-08-01T00:00:00"/>
    <x v="5"/>
    <m/>
  </r>
  <r>
    <x v="1"/>
    <s v="Larry Edwards"/>
    <s v="ledwards@sobrietyhouse.net"/>
    <s v="43-00847786"/>
    <d v="2023-12-02T00:00:00"/>
    <m/>
    <d v="2024-05-02T00:00:00"/>
    <d v="2024-06-02T00:00:00"/>
    <d v="2024-08-02T00:00:00"/>
    <x v="5"/>
    <m/>
  </r>
  <r>
    <x v="1"/>
    <s v="Larry Edwards"/>
    <s v="ledwards@sobrietyhouse.net"/>
    <s v="43-00062695"/>
    <d v="2023-11-30T00:00:00"/>
    <m/>
    <d v="2024-04-30T00:00:00"/>
    <d v="2024-05-30T00:00:00"/>
    <d v="2024-07-30T00:00:00"/>
    <x v="5"/>
    <m/>
  </r>
  <r>
    <x v="1"/>
    <s v="Rotonja Hall Berry"/>
    <s v="rhall@sobrietyhouse.net"/>
    <s v="43-00193093"/>
    <d v="2023-09-16T00:00:00"/>
    <m/>
    <d v="2024-02-16T00:00:00"/>
    <d v="2024-03-16T00:00:00"/>
    <d v="2024-05-16T00:00:00"/>
    <x v="5"/>
    <m/>
  </r>
  <r>
    <x v="1"/>
    <s v="Larry Edwards"/>
    <s v="ledwards@sobrietyhouse.net"/>
    <s v="43-00247424"/>
    <d v="2023-08-25T00:00:00"/>
    <m/>
    <d v="2024-01-25T00:00:00"/>
    <d v="2024-02-25T00:00:00"/>
    <d v="2024-04-25T00:00:00"/>
    <x v="5"/>
    <m/>
  </r>
  <r>
    <x v="1"/>
    <s v="Rotonja Hall Berry"/>
    <s v="rhall@sobrietyhouse.net"/>
    <s v="43-00391686"/>
    <d v="2023-08-20T00:00:00"/>
    <m/>
    <d v="2024-01-20T00:00:00"/>
    <d v="2024-02-20T00:00:00"/>
    <d v="2024-04-20T00:00:00"/>
    <x v="5"/>
    <m/>
  </r>
  <r>
    <x v="1"/>
    <s v="Rotonja Hall Berry"/>
    <s v="rhall@sobrietyhouse.net"/>
    <s v="43-00922805"/>
    <d v="2023-08-20T00:00:00"/>
    <s v="Yes"/>
    <d v="2024-01-20T00:00:00"/>
    <d v="2024-02-20T00:00:00"/>
    <d v="2024-04-20T00:00:00"/>
    <x v="5"/>
    <m/>
  </r>
  <r>
    <x v="1"/>
    <s v="Larry Edwards"/>
    <s v="ledwards@sobrietyhouse.net"/>
    <s v="43-01177114"/>
    <d v="2023-11-30T00:00:00"/>
    <m/>
    <d v="2024-04-30T00:00:00"/>
    <d v="2024-05-30T00:00:00"/>
    <d v="2024-07-30T00:00:00"/>
    <x v="5"/>
    <m/>
  </r>
  <r>
    <x v="1"/>
    <s v="Larry Edwards"/>
    <s v="ledwards@sobrietyhouse.net"/>
    <s v="43-01356822"/>
    <d v="2023-11-26T00:00:00"/>
    <m/>
    <d v="2024-04-26T00:00:00"/>
    <d v="2024-05-26T00:00:00"/>
    <d v="2024-07-26T00:00:00"/>
    <x v="5"/>
    <m/>
  </r>
  <r>
    <x v="1"/>
    <s v="Rotonja Hall Berry"/>
    <s v="rhall@sobrietyhouse.net"/>
    <s v="43-00970930"/>
    <d v="2023-10-13T00:00:00"/>
    <m/>
    <d v="2024-03-13T00:00:00"/>
    <d v="2024-04-13T00:00:00"/>
    <d v="2024-06-13T00:00:00"/>
    <x v="5"/>
    <m/>
  </r>
  <r>
    <x v="1"/>
    <s v="Larry Edwards"/>
    <s v="ledwards@sobrietyhouse.net"/>
    <s v="43-01184665"/>
    <d v="2023-09-09T00:00:00"/>
    <m/>
    <d v="2024-02-09T00:00:00"/>
    <d v="2024-03-09T00:00:00"/>
    <d v="2024-05-09T00:00:00"/>
    <x v="5"/>
    <m/>
  </r>
  <r>
    <x v="1"/>
    <s v="Rotonja Hall Berry"/>
    <s v="rhall@sobrietyhouse.net"/>
    <s v="43-01313603"/>
    <d v="2023-09-15T00:00:00"/>
    <m/>
    <d v="2024-02-15T00:00:00"/>
    <d v="2024-03-15T00:00:00"/>
    <d v="2024-05-15T00:00:00"/>
    <x v="5"/>
    <m/>
  </r>
  <r>
    <x v="1"/>
    <s v="Larry Edwards"/>
    <s v="ledwards@sobrietyhouse.net"/>
    <s v="43-01355317"/>
    <d v="2023-09-27T00:00:00"/>
    <m/>
    <d v="2024-02-27T00:00:00"/>
    <d v="2024-03-27T00:00:00"/>
    <d v="2024-05-27T00:00:00"/>
    <x v="5"/>
    <m/>
  </r>
  <r>
    <x v="1"/>
    <s v="LaTraceia Hunt"/>
    <s v="lhunt@sobrietyhouse.net"/>
    <s v="43-01375289"/>
    <d v="2023-08-29T00:00:00"/>
    <m/>
    <d v="2024-01-29T00:00:00"/>
    <d v="2024-02-29T00:00:00"/>
    <d v="2024-04-29T00:00:00"/>
    <x v="5"/>
    <m/>
  </r>
  <r>
    <x v="1"/>
    <s v="Rotonja Hall Berry"/>
    <s v="rhall@sobrietyhouse.net"/>
    <s v="43-01376316"/>
    <d v="2023-09-15T00:00:00"/>
    <s v="Yes"/>
    <d v="2024-02-15T00:00:00"/>
    <d v="2024-03-15T00:00:00"/>
    <d v="2024-05-15T00:00:00"/>
    <x v="5"/>
    <m/>
  </r>
  <r>
    <x v="1"/>
    <s v="Larry Edwards"/>
    <s v="ledwards@sobrietyhouse.net"/>
    <s v="43-01383540"/>
    <d v="2023-08-25T00:00:00"/>
    <m/>
    <d v="2024-01-25T00:00:00"/>
    <d v="2024-02-25T00:00:00"/>
    <d v="2024-04-25T00:00:00"/>
    <x v="5"/>
    <m/>
  </r>
  <r>
    <x v="1"/>
    <s v="Larry Edwards"/>
    <s v="ledwards@sobrietyhouse.net"/>
    <s v="43-01410596"/>
    <d v="2023-08-21T00:00:00"/>
    <m/>
    <d v="2024-01-21T00:00:00"/>
    <d v="2024-02-21T00:00:00"/>
    <d v="2024-04-21T00:00:00"/>
    <x v="5"/>
    <m/>
  </r>
  <r>
    <x v="1"/>
    <s v="Rotonja Hall Berry"/>
    <s v="rhall@sobrietyhouse.net"/>
    <s v="43-01420928"/>
    <d v="2023-08-21T00:00:00"/>
    <m/>
    <d v="2024-01-21T00:00:00"/>
    <d v="2024-02-21T00:00:00"/>
    <d v="2024-04-21T00:00:00"/>
    <x v="5"/>
    <m/>
  </r>
  <r>
    <x v="1"/>
    <s v="Rotonja Hall Berry"/>
    <s v="rhall@sobrietyhouse.net"/>
    <s v="43-01420928"/>
    <d v="2023-09-15T00:00:00"/>
    <m/>
    <d v="2024-02-15T00:00:00"/>
    <d v="2024-03-15T00:00:00"/>
    <d v="2024-05-15T00:00:00"/>
    <x v="5"/>
    <m/>
  </r>
  <r>
    <x v="1"/>
    <s v="LaTraceia Hunt"/>
    <s v="lhunt@sobrietyhouse.net"/>
    <s v="43-01454775"/>
    <d v="2023-08-29T00:00:00"/>
    <m/>
    <d v="2024-01-29T00:00:00"/>
    <d v="2024-02-29T00:00:00"/>
    <d v="2024-04-29T00:00:00"/>
    <x v="5"/>
    <m/>
  </r>
  <r>
    <x v="1"/>
    <s v="Larry Edwards"/>
    <s v="ledwards@sobrietyhouse.net"/>
    <s v="43-01506484"/>
    <d v="2023-10-14T00:00:00"/>
    <m/>
    <d v="2024-03-14T00:00:00"/>
    <d v="2024-04-14T00:00:00"/>
    <d v="2024-06-14T00:00:00"/>
    <x v="5"/>
    <m/>
  </r>
  <r>
    <x v="1"/>
    <s v="Larry Edwards"/>
    <s v="ledwards@sobrietyhouse.net"/>
    <s v="43-01524834"/>
    <d v="2023-08-25T00:00:00"/>
    <m/>
    <d v="2024-01-25T00:00:00"/>
    <d v="2024-02-25T00:00:00"/>
    <d v="2024-04-25T00:00:00"/>
    <x v="5"/>
    <m/>
  </r>
  <r>
    <x v="1"/>
    <s v="Rotonja Hall Berry"/>
    <s v="rhall@sobrietyhouse.net"/>
    <s v="43-01535495"/>
    <d v="2023-09-15T00:00:00"/>
    <m/>
    <d v="2024-02-15T00:00:00"/>
    <d v="2024-03-15T00:00:00"/>
    <d v="2024-05-15T00:00:00"/>
    <x v="5"/>
    <m/>
  </r>
  <r>
    <x v="1"/>
    <s v="Larry Edwards"/>
    <s v="ledwards@sobrietyhouse.net"/>
    <s v="43-01539276"/>
    <d v="2023-10-13T00:00:00"/>
    <m/>
    <d v="2024-03-13T00:00:00"/>
    <d v="2024-04-13T00:00:00"/>
    <d v="2024-06-13T00:00:00"/>
    <x v="5"/>
    <m/>
  </r>
  <r>
    <x v="1"/>
    <s v="Rotonja Hall Berry"/>
    <s v="rhall@sobrietyhouse.net"/>
    <s v="43-01558073"/>
    <d v="2023-08-07T00:00:00"/>
    <m/>
    <d v="2024-01-07T00:00:00"/>
    <d v="2024-02-07T00:00:00"/>
    <d v="2024-04-07T00:00:00"/>
    <x v="5"/>
    <m/>
  </r>
  <r>
    <x v="1"/>
    <s v="Larry Edwards"/>
    <s v="ledwards@sobrietyhouse.net"/>
    <s v="43-01570989"/>
    <d v="2023-10-09T00:00:00"/>
    <m/>
    <d v="2024-03-09T00:00:00"/>
    <d v="2024-04-09T00:00:00"/>
    <d v="2024-06-09T00:00:00"/>
    <x v="5"/>
    <m/>
  </r>
  <r>
    <x v="1"/>
    <s v="LaTraceia Hunt"/>
    <s v="lhunt@sobrietyhouse.net"/>
    <s v="43-01572631"/>
    <d v="2023-09-16T00:00:00"/>
    <m/>
    <d v="2024-02-16T00:00:00"/>
    <d v="2024-03-16T00:00:00"/>
    <d v="2024-05-16T00:00:00"/>
    <x v="5"/>
    <m/>
  </r>
  <r>
    <x v="1"/>
    <s v="Larry Edwards"/>
    <s v="ledwards@sobrietyhouse.net"/>
    <s v="43-01577074"/>
    <d v="2023-08-09T00:00:00"/>
    <m/>
    <d v="2024-01-09T00:00:00"/>
    <d v="2024-02-09T00:00:00"/>
    <d v="2024-04-09T00:00:00"/>
    <x v="5"/>
    <m/>
  </r>
  <r>
    <x v="1"/>
    <s v="Larry Edwards"/>
    <s v="ledwards@sobrietyhouse.net"/>
    <s v="43-01587223"/>
    <d v="2023-08-14T00:00:00"/>
    <m/>
    <d v="2024-01-14T00:00:00"/>
    <d v="2024-02-14T00:00:00"/>
    <d v="2024-04-14T00:00:00"/>
    <x v="5"/>
    <m/>
  </r>
  <r>
    <x v="1"/>
    <s v="Larry Edwards"/>
    <s v="ledwards@sobrietyhouse.net"/>
    <s v="43-01588883"/>
    <d v="2023-10-13T00:00:00"/>
    <m/>
    <d v="2024-03-13T00:00:00"/>
    <d v="2024-04-13T00:00:00"/>
    <d v="2024-06-13T00:00:00"/>
    <x v="5"/>
    <m/>
  </r>
  <r>
    <x v="1"/>
    <s v="Larry Edwards"/>
    <s v="ledwards@sobrietyhouse.net"/>
    <s v="43-01590090"/>
    <d v="2023-08-07T00:00:00"/>
    <m/>
    <d v="2024-01-07T00:00:00"/>
    <d v="2024-02-07T00:00:00"/>
    <d v="2024-04-07T00:00:00"/>
    <x v="5"/>
    <m/>
  </r>
  <r>
    <x v="1"/>
    <s v="Larry Edwards"/>
    <s v="ledwards@sobrietyhouse.net"/>
    <s v="43-01591492"/>
    <d v="2023-10-14T00:00:00"/>
    <m/>
    <d v="2024-03-14T00:00:00"/>
    <d v="2024-04-14T00:00:00"/>
    <d v="2024-06-14T00:00:00"/>
    <x v="5"/>
    <m/>
  </r>
  <r>
    <x v="3"/>
    <s v="kyla Carther"/>
    <s v="kyla@abundantcommunityrecovery.com"/>
    <s v="02-GPRA01011982"/>
    <d v="2022-10-06T00:00:00"/>
    <m/>
    <d v="2023-03-06T00:00:00"/>
    <d v="2023-04-06T00:00:00"/>
    <d v="2023-06-06T00:00:00"/>
    <x v="6"/>
    <m/>
  </r>
  <r>
    <x v="3"/>
    <s v="kyla Carther"/>
    <s v="kyla@abundantcommunityrecovery.com"/>
    <s v="02-GPRA01161974"/>
    <d v="2022-10-08T00:00:00"/>
    <m/>
    <d v="2023-03-08T00:00:00"/>
    <d v="2023-04-08T00:00:00"/>
    <d v="2023-06-08T00:00:00"/>
    <x v="6"/>
    <m/>
  </r>
  <r>
    <x v="3"/>
    <s v="kyla Carther"/>
    <s v="kyla@abundantcommunityrecovery.com"/>
    <s v="02-GPRA01191969"/>
    <d v="2022-10-06T00:00:00"/>
    <m/>
    <d v="2023-03-06T00:00:00"/>
    <d v="2023-04-06T00:00:00"/>
    <d v="2023-06-06T00:00:00"/>
    <x v="6"/>
    <m/>
  </r>
  <r>
    <x v="3"/>
    <s v="kyla Carther"/>
    <s v="kyla@abundantcommunityrecovery.com"/>
    <s v="02-GPRA05021955"/>
    <d v="2022-10-08T00:00:00"/>
    <m/>
    <d v="2023-03-08T00:00:00"/>
    <d v="2023-04-08T00:00:00"/>
    <d v="2023-06-08T00:00:00"/>
    <x v="6"/>
    <m/>
  </r>
  <r>
    <x v="3"/>
    <s v="kyla Carther"/>
    <s v="kyla@abundantcommunityrecovery.com"/>
    <s v="02-GPRA06211969"/>
    <d v="2022-10-08T00:00:00"/>
    <m/>
    <d v="2023-03-08T00:00:00"/>
    <d v="2023-04-08T00:00:00"/>
    <d v="2023-06-08T00:00:00"/>
    <x v="6"/>
    <m/>
  </r>
  <r>
    <x v="3"/>
    <s v="kyla Carther"/>
    <s v="kyla@abundantcommunityrecovery.com"/>
    <s v="02-GPRA08201993"/>
    <d v="2022-10-06T00:00:00"/>
    <m/>
    <d v="2023-03-06T00:00:00"/>
    <d v="2023-04-06T00:00:00"/>
    <d v="2023-06-06T00:00:00"/>
    <x v="6"/>
    <m/>
  </r>
  <r>
    <x v="3"/>
    <s v="kyla Carther"/>
    <s v="kyla@abundantcommunityrecovery.com"/>
    <s v="02-GPRA12091971"/>
    <d v="2022-10-08T00:00:00"/>
    <m/>
    <d v="2023-03-08T00:00:00"/>
    <d v="2023-04-08T00:00:00"/>
    <d v="2023-06-08T00:00:00"/>
    <x v="6"/>
    <m/>
  </r>
  <r>
    <x v="0"/>
    <s v="Shalonda L Spencer"/>
    <s v="sspencer@marinersinn.org"/>
    <s v="24-01514118 "/>
    <d v="2023-03-30T00:00:00"/>
    <s v="Yes"/>
    <d v="2023-08-30T00:00:00"/>
    <d v="2023-09-30T00:00:00"/>
    <d v="2023-11-30T00:00:00"/>
    <x v="6"/>
    <m/>
  </r>
  <r>
    <x v="2"/>
    <s v="Tina Jones"/>
    <s v="tjones@nlrc.net"/>
    <s v="27-2720"/>
    <d v="2022-10-26T00:00:00"/>
    <m/>
    <d v="2023-03-26T00:00:00"/>
    <d v="2023-04-26T00:00:00"/>
    <d v="2023-06-26T00:00:00"/>
    <x v="6"/>
    <m/>
  </r>
  <r>
    <x v="2"/>
    <s v="Tina Jones"/>
    <s v="tjones@nlrc.net"/>
    <s v="27-5358"/>
    <d v="2022-10-26T00:00:00"/>
    <m/>
    <d v="2023-03-26T00:00:00"/>
    <d v="2023-04-26T00:00:00"/>
    <d v="2023-06-26T00:00:00"/>
    <x v="6"/>
    <m/>
  </r>
  <r>
    <x v="2"/>
    <s v="Reima Watson"/>
    <s v="rwatson@nlrc.net"/>
    <s v="27-5731"/>
    <d v="2022-10-18T00:00:00"/>
    <m/>
    <d v="2023-03-18T00:00:00"/>
    <d v="2023-04-18T00:00:00"/>
    <d v="2023-06-18T00:00:00"/>
    <x v="6"/>
    <m/>
  </r>
  <r>
    <x v="2"/>
    <s v="Tina Jones"/>
    <s v="tjones@nlrc.net"/>
    <s v="27-5894"/>
    <d v="2022-10-04T00:00:00"/>
    <m/>
    <d v="2023-03-04T00:00:00"/>
    <d v="2023-04-04T00:00:00"/>
    <d v="2023-06-04T00:00:00"/>
    <x v="6"/>
    <m/>
  </r>
  <r>
    <x v="2"/>
    <s v="Tina Jones"/>
    <s v="tjones@nlrc.net"/>
    <s v="27-5959"/>
    <d v="2022-10-24T00:00:00"/>
    <m/>
    <d v="2023-03-24T00:00:00"/>
    <d v="2023-04-24T00:00:00"/>
    <d v="2023-06-24T00:00:00"/>
    <x v="6"/>
    <m/>
  </r>
  <r>
    <x v="2"/>
    <s v="Reima Watson"/>
    <s v="rwatson@nlrc.net"/>
    <s v="27-5972"/>
    <d v="2022-10-10T00:00:00"/>
    <m/>
    <d v="2023-03-10T00:00:00"/>
    <d v="2023-04-10T00:00:00"/>
    <d v="2023-06-10T00:00:00"/>
    <x v="6"/>
    <m/>
  </r>
  <r>
    <x v="2"/>
    <s v="Reima Watson"/>
    <s v="rwatson@nlrc.net"/>
    <s v="27-5982"/>
    <d v="2022-10-13T00:00:00"/>
    <m/>
    <d v="2023-03-13T00:00:00"/>
    <d v="2023-04-13T00:00:00"/>
    <d v="2023-06-13T00:00:00"/>
    <x v="6"/>
    <m/>
  </r>
  <r>
    <x v="2"/>
    <s v="Reima Watson"/>
    <s v="rwatson@nlrc.net"/>
    <s v="27-5987"/>
    <d v="2022-10-18T00:00:00"/>
    <m/>
    <d v="2023-03-18T00:00:00"/>
    <d v="2023-04-18T00:00:00"/>
    <d v="2023-06-18T00:00:00"/>
    <x v="6"/>
    <m/>
  </r>
  <r>
    <x v="1"/>
    <s v="Rotonja Hall Berry"/>
    <s v="rhall@sobrietyhouse.net"/>
    <s v="43-00534228"/>
    <d v="2023-03-08T00:00:00"/>
    <s v="Yes"/>
    <d v="2023-08-08T00:00:00"/>
    <d v="2023-09-08T00:00:00"/>
    <d v="2023-11-08T00:00:00"/>
    <x v="6"/>
    <m/>
  </r>
  <r>
    <x v="1"/>
    <s v="Rotonja Hall Berry"/>
    <s v="rhall@sobrietyhouse.net"/>
    <s v="43-00555622"/>
    <d v="2023-03-08T00:00:00"/>
    <m/>
    <d v="2023-08-08T00:00:00"/>
    <d v="2023-09-08T00:00:00"/>
    <d v="2023-11-08T00:00:00"/>
    <x v="6"/>
    <m/>
  </r>
  <r>
    <x v="1"/>
    <s v="LaTraceia Hunt"/>
    <s v="lhunt@sobrietyhouse.net"/>
    <s v="43-00753097"/>
    <d v="2023-03-22T00:00:00"/>
    <m/>
    <d v="2023-08-22T00:00:00"/>
    <d v="2023-09-22T00:00:00"/>
    <d v="2023-11-22T00:00:00"/>
    <x v="6"/>
    <m/>
  </r>
  <r>
    <x v="1"/>
    <s v="Larry  Edwards"/>
    <s v="ledwards@sobrietyhouse.net"/>
    <s v="43-00911374"/>
    <d v="2023-03-04T00:00:00"/>
    <m/>
    <d v="2023-08-04T00:00:00"/>
    <d v="2023-09-04T00:00:00"/>
    <d v="2023-11-04T00:00:00"/>
    <x v="6"/>
    <m/>
  </r>
  <r>
    <x v="1"/>
    <s v="Rotonja Hall Berry"/>
    <s v="rhall@sobrietyhouse.net"/>
    <s v="43-00917513"/>
    <d v="2023-03-08T00:00:00"/>
    <s v="Yes"/>
    <d v="2023-08-08T00:00:00"/>
    <d v="2023-09-08T00:00:00"/>
    <d v="2023-11-08T00:00:00"/>
    <x v="6"/>
    <m/>
  </r>
  <r>
    <x v="1"/>
    <s v="Rotonja Hall Berry"/>
    <s v="rhall@sobrietyhouse.net"/>
    <s v="43-00917650"/>
    <d v="2023-03-10T00:00:00"/>
    <s v="Yes"/>
    <d v="2023-08-10T00:00:00"/>
    <d v="2023-09-10T00:00:00"/>
    <d v="2023-11-10T00:00:00"/>
    <x v="6"/>
    <m/>
  </r>
  <r>
    <x v="1"/>
    <s v="Rotonja Hall Berry"/>
    <s v="rhall@sobrietyhouse.net"/>
    <s v="43-01069450"/>
    <d v="2023-03-08T00:00:00"/>
    <s v="Yes"/>
    <d v="2023-08-08T00:00:00"/>
    <d v="2023-09-08T00:00:00"/>
    <d v="2023-11-08T00:00:00"/>
    <x v="6"/>
    <m/>
  </r>
  <r>
    <x v="1"/>
    <s v="Larry  Edwards"/>
    <s v="ledwards@sobrietyhouse.net"/>
    <s v="43-01080619"/>
    <d v="2023-03-05T00:00:00"/>
    <m/>
    <d v="2023-08-05T00:00:00"/>
    <d v="2023-09-05T00:00:00"/>
    <d v="2023-11-05T00:00:00"/>
    <x v="6"/>
    <m/>
  </r>
  <r>
    <x v="1"/>
    <s v="Rotonja Hall Berry"/>
    <s v="rhall@sobrietyhouse.net"/>
    <s v="43-01344965"/>
    <d v="2023-03-22T00:00:00"/>
    <s v="AD"/>
    <d v="2023-08-22T00:00:00"/>
    <d v="2023-09-22T00:00:00"/>
    <d v="2023-11-22T00:00:00"/>
    <x v="6"/>
    <m/>
  </r>
  <r>
    <x v="1"/>
    <s v="Rotonja Hall"/>
    <s v="rhall@sobrietyhouse.net"/>
    <s v="43-01412856"/>
    <d v="2023-03-22T00:00:00"/>
    <s v="Yes"/>
    <d v="2023-08-22T00:00:00"/>
    <d v="2023-09-22T00:00:00"/>
    <d v="2023-11-22T00:00:00"/>
    <x v="6"/>
    <m/>
  </r>
  <r>
    <x v="1"/>
    <s v="LaTraceia Hunt"/>
    <s v="lhunt@sobrietyhouse.net"/>
    <s v="43-01552478"/>
    <d v="2023-03-23T00:00:00"/>
    <m/>
    <d v="2023-08-23T00:00:00"/>
    <d v="2023-09-23T00:00:00"/>
    <d v="2023-11-23T00:00:00"/>
    <x v="6"/>
    <m/>
  </r>
  <r>
    <x v="1"/>
    <s v="Larry Edwards"/>
    <s v="ledwards@sobrietyhouse.net"/>
    <s v="43-01576751"/>
    <d v="2023-03-31T00:00:00"/>
    <m/>
    <d v="2023-08-31T00:00:00"/>
    <d v="2023-09-30T00:00:00"/>
    <d v="2023-11-30T00:00:00"/>
    <x v="6"/>
    <m/>
  </r>
  <r>
    <x v="1"/>
    <s v="Rotonja Hall Berry"/>
    <s v="rhall@sobrietyhouse.net"/>
    <s v="43-01581100"/>
    <d v="2023-03-15T00:00:00"/>
    <m/>
    <d v="2023-08-15T00:00:00"/>
    <d v="2023-09-15T00:00:00"/>
    <d v="2023-11-15T00:00:00"/>
    <x v="6"/>
    <m/>
  </r>
  <r>
    <x v="1"/>
    <s v="Larry Edwards"/>
    <s v="ledwards@sobrietyhouse.net"/>
    <s v="43-00414765"/>
    <d v="2023-02-05T00:00:00"/>
    <s v="Yes"/>
    <d v="2023-07-05T00:00:00"/>
    <d v="2023-08-05T00:00:00"/>
    <d v="2023-10-05T00:00:00"/>
    <x v="6"/>
    <m/>
  </r>
  <r>
    <x v="1"/>
    <s v="Larry Edwards"/>
    <s v="ledwards@sobrietyhouse.net"/>
    <s v="43-00512971"/>
    <d v="2023-02-03T00:00:00"/>
    <m/>
    <d v="2023-07-03T00:00:00"/>
    <d v="2023-08-03T00:00:00"/>
    <d v="2023-10-03T00:00:00"/>
    <x v="6"/>
    <m/>
  </r>
  <r>
    <x v="1"/>
    <s v="Rotonja Hall Berry"/>
    <s v="rhall@sobrietyhouse.net"/>
    <s v="43-00534228"/>
    <d v="2023-02-06T00:00:00"/>
    <m/>
    <d v="2023-07-06T00:00:00"/>
    <d v="2023-08-06T00:00:00"/>
    <d v="2023-10-06T00:00:00"/>
    <x v="6"/>
    <m/>
  </r>
  <r>
    <x v="1"/>
    <s v="LaTraceia Hunt"/>
    <s v="lhunt@sobrietyhouse.net"/>
    <s v="43-00692059"/>
    <d v="2023-02-14T00:00:00"/>
    <m/>
    <d v="2023-07-14T00:00:00"/>
    <d v="2023-08-14T00:00:00"/>
    <d v="2023-10-14T00:00:00"/>
    <x v="6"/>
    <m/>
  </r>
  <r>
    <x v="1"/>
    <s v="Rotonja Hall Berry"/>
    <s v="rhall@sobrietyhouse.net"/>
    <s v="43-00896410"/>
    <d v="2023-02-06T00:00:00"/>
    <s v="Yes"/>
    <d v="2023-07-06T00:00:00"/>
    <d v="2023-08-06T00:00:00"/>
    <d v="2023-10-06T00:00:00"/>
    <x v="6"/>
    <m/>
  </r>
  <r>
    <x v="1"/>
    <s v="Larry Edwards"/>
    <s v="ledwards@sobrietyhouse.com"/>
    <s v="43-00927676"/>
    <d v="2023-02-06T00:00:00"/>
    <m/>
    <d v="2023-07-06T00:00:00"/>
    <d v="2023-08-06T00:00:00"/>
    <d v="2023-10-06T00:00:00"/>
    <x v="6"/>
    <m/>
  </r>
  <r>
    <x v="1"/>
    <s v="Rotonja Hall Berry "/>
    <s v="rhall@sobrietyhouse.net"/>
    <s v="43-01065694"/>
    <d v="2023-01-05T00:00:00"/>
    <m/>
    <d v="2023-06-05T00:00:00"/>
    <d v="2023-07-05T00:00:00"/>
    <d v="2023-09-05T00:00:00"/>
    <x v="6"/>
    <m/>
  </r>
  <r>
    <x v="1"/>
    <s v="Larry Edwards"/>
    <s v="ledwards@sobrietyhouse.net"/>
    <s v="43-01329388"/>
    <d v="2023-02-05T00:00:00"/>
    <m/>
    <d v="2023-07-05T00:00:00"/>
    <d v="2023-08-05T00:00:00"/>
    <d v="2023-10-05T00:00:00"/>
    <x v="6"/>
    <m/>
  </r>
  <r>
    <x v="1"/>
    <s v="Rotonja Hall Berry"/>
    <s v="rhall@sobrietyhouse.net"/>
    <s v="43-01334648"/>
    <d v="2022-11-28T00:00:00"/>
    <m/>
    <d v="2023-04-28T00:00:00"/>
    <d v="2023-05-28T00:00:00"/>
    <d v="2023-07-28T00:00:00"/>
    <x v="6"/>
    <m/>
  </r>
  <r>
    <x v="1"/>
    <s v="LaTraceia Hunt"/>
    <s v="lhunt@sobrietyhouse.net"/>
    <s v="43-01366351"/>
    <d v="2022-12-11T00:00:00"/>
    <m/>
    <d v="2023-05-11T00:00:00"/>
    <d v="2023-06-11T00:00:00"/>
    <d v="2023-08-11T00:00:00"/>
    <x v="6"/>
    <m/>
  </r>
  <r>
    <x v="1"/>
    <s v="LaTraceia Hunt"/>
    <s v="lhunt@sobrietyhouse.net"/>
    <s v="43-01367880"/>
    <d v="2022-10-30T00:00:00"/>
    <m/>
    <d v="2023-03-30T00:00:00"/>
    <d v="2023-04-30T00:00:00"/>
    <d v="2023-06-30T00:00:00"/>
    <x v="6"/>
    <m/>
  </r>
  <r>
    <x v="1"/>
    <s v="Rotonja Hall"/>
    <s v="rhall@sobrietyhouse.net"/>
    <s v="43-01460482"/>
    <d v="2022-11-08T00:00:00"/>
    <m/>
    <d v="2023-04-08T00:00:00"/>
    <d v="2023-05-08T00:00:00"/>
    <d v="2023-07-08T00:00:00"/>
    <x v="6"/>
    <m/>
  </r>
  <r>
    <x v="1"/>
    <s v="Larry  Edwards"/>
    <s v="ledwards@sobrietyhouse.net"/>
    <s v="43-01482740"/>
    <d v="2023-01-26T00:00:00"/>
    <m/>
    <d v="2023-06-26T00:00:00"/>
    <d v="2023-07-26T00:00:00"/>
    <d v="2023-09-26T00:00:00"/>
    <x v="6"/>
    <m/>
  </r>
  <r>
    <x v="1"/>
    <s v="Rotonja Hall"/>
    <s v="rhall@sobrietyhouse.net"/>
    <s v="43-01505462"/>
    <d v="2022-10-28T00:00:00"/>
    <m/>
    <d v="2023-03-28T00:00:00"/>
    <d v="2023-04-28T00:00:00"/>
    <d v="2023-06-28T00:00:00"/>
    <x v="6"/>
    <m/>
  </r>
  <r>
    <x v="1"/>
    <s v="Larry  Edwards"/>
    <s v="ledwards@sobrietyhouse.net"/>
    <s v="43-01510931"/>
    <d v="2023-01-26T00:00:00"/>
    <m/>
    <d v="2023-06-26T00:00:00"/>
    <d v="2023-07-26T00:00:00"/>
    <d v="2023-09-26T00:00:00"/>
    <x v="6"/>
    <m/>
  </r>
  <r>
    <x v="1"/>
    <s v="LaTraceia Hunt"/>
    <s v="lhunt@sobrietyhouse.net"/>
    <s v="43-01521477"/>
    <d v="2022-10-30T00:00:00"/>
    <m/>
    <d v="2023-03-30T00:00:00"/>
    <d v="2023-04-30T00:00:00"/>
    <d v="2023-06-30T00:00:00"/>
    <x v="6"/>
    <m/>
  </r>
  <r>
    <x v="1"/>
    <s v="Rotonja Hall Berry"/>
    <s v="rhall@sobrietyhouse.net"/>
    <s v="43-01535495"/>
    <d v="2022-10-28T00:00:00"/>
    <m/>
    <d v="2023-03-28T00:00:00"/>
    <d v="2023-04-28T00:00:00"/>
    <d v="2023-06-28T00:00:00"/>
    <x v="6"/>
    <m/>
  </r>
  <r>
    <x v="1"/>
    <s v="Rotonja Hall Berry"/>
    <s v="rhall@sobrietyhouse.net"/>
    <s v="43-01537339"/>
    <d v="2022-11-07T00:00:00"/>
    <m/>
    <d v="2023-04-07T00:00:00"/>
    <d v="2023-05-07T00:00:00"/>
    <d v="2023-07-07T00:00:00"/>
    <x v="6"/>
    <m/>
  </r>
  <r>
    <x v="1"/>
    <s v="Rotonja Hall Berry"/>
    <s v="rhall@sobrietyhouse.net"/>
    <s v="43-01537339"/>
    <d v="2023-02-03T00:00:00"/>
    <m/>
    <d v="2023-04-07T00:00:00"/>
    <d v="2023-05-07T00:00:00"/>
    <d v="2023-07-07T00:00:00"/>
    <x v="6"/>
    <m/>
  </r>
  <r>
    <x v="1"/>
    <s v="Rotonja Hall Berry"/>
    <s v="rhall@sobrietyhouse.net"/>
    <s v="43-01558073"/>
    <d v="2023-01-10T00:00:00"/>
    <m/>
    <d v="2023-06-10T00:00:00"/>
    <d v="2023-07-10T00:00:00"/>
    <d v="2023-09-10T00:00:00"/>
    <x v="6"/>
    <m/>
  </r>
  <r>
    <x v="1"/>
    <s v="Rotonja Hal Berry"/>
    <s v="rhall@sobrietyhouse.net"/>
    <s v="43-01573966"/>
    <d v="2023-01-13T00:00:00"/>
    <s v="Yes"/>
    <d v="2023-06-13T00:00:00"/>
    <d v="2023-07-13T00:00:00"/>
    <d v="2023-09-13T00:00:00"/>
    <x v="6"/>
    <m/>
  </r>
  <r>
    <x v="1"/>
    <s v="Rotonja Hall Berry "/>
    <s v="rhall@sobrietyhouse.net"/>
    <s v="43-01576437"/>
    <d v="2022-11-06T00:00:00"/>
    <m/>
    <d v="2023-04-06T00:00:00"/>
    <d v="2023-05-06T00:00:00"/>
    <d v="2023-07-06T00:00:00"/>
    <x v="6"/>
    <m/>
  </r>
  <r>
    <x v="1"/>
    <s v="Rotonja Hall Berry"/>
    <s v="rhall@sobrietyhouse.net"/>
    <s v="43-01578514"/>
    <d v="2023-01-10T00:00:00"/>
    <m/>
    <d v="2023-06-10T00:00:00"/>
    <d v="2023-07-10T00:00:00"/>
    <d v="2023-09-10T00:00:00"/>
    <x v="6"/>
    <m/>
  </r>
  <r>
    <x v="1"/>
    <s v="LaTraceia Hunt"/>
    <s v="lhunt@sobrietyhouse.net"/>
    <s v="43-1065694"/>
    <d v="2023-01-05T00:00:00"/>
    <m/>
    <d v="2023-06-05T00:00:00"/>
    <d v="2023-07-05T00:00:00"/>
    <d v="2023-09-05T00:00:00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B66D33-E2EC-412E-8ABE-8CEE8E41324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I9" firstHeaderRow="1" firstDataRow="2" firstDataCol="1"/>
  <pivotFields count="11">
    <pivotField axis="axisRow" compact="0" outline="0" showAll="0">
      <items count="5">
        <item x="3"/>
        <item x="0"/>
        <item x="2"/>
        <item x="1"/>
        <item t="default"/>
      </items>
    </pivotField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numFmtId="14" outline="0" showAll="0"/>
    <pivotField compact="0" numFmtId="14" outline="0" showAll="0"/>
    <pivotField compact="0" numFmtId="14" outline="0" showAll="0"/>
    <pivotField axis="axisCol" dataField="1" compact="0" outline="0" showAll="0">
      <items count="8">
        <item x="0"/>
        <item x="1"/>
        <item x="3"/>
        <item x="4"/>
        <item x="5"/>
        <item x="6"/>
        <item x="2"/>
        <item t="default"/>
      </items>
    </pivotField>
    <pivotField compact="0" outline="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6MFU Status _x000a_*still time for completion" fld="9" subtotal="count" baseField="0" baseItem="0"/>
  </dataFields>
  <formats count="8">
    <format dxfId="7">
      <pivotArea type="origin" dataOnly="0" labelOnly="1" outline="0" fieldPosition="0"/>
    </format>
    <format dxfId="6">
      <pivotArea field="9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9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8"/>
  <sheetViews>
    <sheetView zoomScale="70" zoomScaleNormal="70" workbookViewId="0">
      <pane ySplit="2" topLeftCell="A3" activePane="bottomLeft" state="frozen"/>
      <selection pane="bottomLeft" activeCell="D9" sqref="D9"/>
    </sheetView>
  </sheetViews>
  <sheetFormatPr defaultColWidth="25.7265625" defaultRowHeight="25" customHeight="1" x14ac:dyDescent="0.35"/>
  <cols>
    <col min="1" max="1" width="51.453125" style="38" customWidth="1"/>
    <col min="2" max="2" width="27" style="38" customWidth="1"/>
    <col min="3" max="3" width="45.81640625" style="38" customWidth="1"/>
    <col min="4" max="4" width="25.7265625" style="3" customWidth="1"/>
    <col min="5" max="5" width="14.453125" style="3" customWidth="1"/>
    <col min="6" max="6" width="13.453125" style="3" customWidth="1"/>
    <col min="7" max="9" width="14.453125" style="3" customWidth="1"/>
    <col min="10" max="10" width="24.26953125" style="3" customWidth="1"/>
    <col min="11" max="11" width="19.1796875" style="3" bestFit="1" customWidth="1"/>
    <col min="12" max="16384" width="25.7265625" style="3"/>
  </cols>
  <sheetData>
    <row r="1" spans="1:12" s="19" customFormat="1" ht="25" customHeight="1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22"/>
    </row>
    <row r="2" spans="1:12" s="19" customFormat="1" ht="35.25" customHeight="1" x14ac:dyDescent="0.3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22"/>
    </row>
    <row r="3" spans="1:12" s="19" customFormat="1" ht="25" customHeight="1" x14ac:dyDescent="0.3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22"/>
    </row>
    <row r="4" spans="1:12" s="19" customFormat="1" ht="43.5" customHeight="1" x14ac:dyDescent="0.35">
      <c r="A4" s="73" t="s">
        <v>3</v>
      </c>
      <c r="B4" s="73" t="s">
        <v>4</v>
      </c>
      <c r="C4" s="73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1" t="s">
        <v>12</v>
      </c>
      <c r="K4" s="21" t="s">
        <v>13</v>
      </c>
      <c r="L4" s="22"/>
    </row>
    <row r="5" spans="1:12" ht="25" customHeight="1" x14ac:dyDescent="0.35">
      <c r="A5" s="74" t="s">
        <v>14</v>
      </c>
      <c r="B5" s="75" t="s">
        <v>15</v>
      </c>
      <c r="C5" s="75" t="s">
        <v>16</v>
      </c>
      <c r="D5" s="42" t="s">
        <v>17</v>
      </c>
      <c r="E5" s="13">
        <v>44980</v>
      </c>
      <c r="F5" s="14" t="s">
        <v>18</v>
      </c>
      <c r="G5" s="18">
        <f t="shared" ref="G5:G36" si="0">EDATE(E5,5)</f>
        <v>45130</v>
      </c>
      <c r="H5" s="18">
        <f t="shared" ref="H5:H36" si="1">EDATE(E5,6)</f>
        <v>45161</v>
      </c>
      <c r="I5" s="18">
        <f t="shared" ref="I5:I36" si="2">EDATE(E5,8)</f>
        <v>45222</v>
      </c>
      <c r="J5" s="14" t="s">
        <v>19</v>
      </c>
      <c r="K5" s="14"/>
      <c r="L5" s="11"/>
    </row>
    <row r="6" spans="1:12" ht="25" customHeight="1" x14ac:dyDescent="0.35">
      <c r="A6" s="74" t="s">
        <v>14</v>
      </c>
      <c r="B6" s="75" t="s">
        <v>15</v>
      </c>
      <c r="C6" s="75" t="s">
        <v>16</v>
      </c>
      <c r="D6" s="15" t="s">
        <v>20</v>
      </c>
      <c r="E6" s="13">
        <v>44908</v>
      </c>
      <c r="F6" s="14" t="s">
        <v>18</v>
      </c>
      <c r="G6" s="18">
        <f t="shared" si="0"/>
        <v>45059</v>
      </c>
      <c r="H6" s="18">
        <f t="shared" si="1"/>
        <v>45090</v>
      </c>
      <c r="I6" s="18">
        <f t="shared" si="2"/>
        <v>45151</v>
      </c>
      <c r="J6" s="14" t="s">
        <v>19</v>
      </c>
      <c r="K6" s="14"/>
      <c r="L6" s="11"/>
    </row>
    <row r="7" spans="1:12" ht="25" customHeight="1" x14ac:dyDescent="0.35">
      <c r="A7" s="74" t="s">
        <v>14</v>
      </c>
      <c r="B7" s="75" t="s">
        <v>15</v>
      </c>
      <c r="C7" s="75" t="s">
        <v>16</v>
      </c>
      <c r="D7" s="62" t="s">
        <v>21</v>
      </c>
      <c r="E7" s="50">
        <v>44999</v>
      </c>
      <c r="F7" s="14" t="s">
        <v>18</v>
      </c>
      <c r="G7" s="18">
        <f t="shared" si="0"/>
        <v>45152</v>
      </c>
      <c r="H7" s="18">
        <f t="shared" si="1"/>
        <v>45183</v>
      </c>
      <c r="I7" s="18">
        <f t="shared" si="2"/>
        <v>45244</v>
      </c>
      <c r="J7" s="14" t="s">
        <v>19</v>
      </c>
      <c r="K7" s="18"/>
      <c r="L7" s="11"/>
    </row>
    <row r="8" spans="1:12" ht="25" customHeight="1" x14ac:dyDescent="0.35">
      <c r="A8" s="74" t="s">
        <v>14</v>
      </c>
      <c r="B8" s="75" t="s">
        <v>15</v>
      </c>
      <c r="C8" s="75" t="s">
        <v>16</v>
      </c>
      <c r="D8" s="15" t="s">
        <v>22</v>
      </c>
      <c r="E8" s="13">
        <v>45064</v>
      </c>
      <c r="F8" s="14" t="s">
        <v>18</v>
      </c>
      <c r="G8" s="18">
        <f t="shared" si="0"/>
        <v>45217</v>
      </c>
      <c r="H8" s="18">
        <f t="shared" si="1"/>
        <v>45248</v>
      </c>
      <c r="I8" s="18">
        <f t="shared" si="2"/>
        <v>45309</v>
      </c>
      <c r="J8" s="14" t="s">
        <v>19</v>
      </c>
      <c r="K8" s="14"/>
      <c r="L8" s="11"/>
    </row>
    <row r="9" spans="1:12" ht="25" customHeight="1" x14ac:dyDescent="0.35">
      <c r="A9" s="74" t="s">
        <v>14</v>
      </c>
      <c r="B9" s="75" t="s">
        <v>15</v>
      </c>
      <c r="C9" s="75" t="s">
        <v>16</v>
      </c>
      <c r="D9" s="15" t="s">
        <v>23</v>
      </c>
      <c r="E9" s="13">
        <v>44854</v>
      </c>
      <c r="F9" s="14" t="s">
        <v>18</v>
      </c>
      <c r="G9" s="18">
        <f t="shared" si="0"/>
        <v>45005</v>
      </c>
      <c r="H9" s="18">
        <f t="shared" si="1"/>
        <v>45036</v>
      </c>
      <c r="I9" s="18">
        <f t="shared" si="2"/>
        <v>45097</v>
      </c>
      <c r="J9" s="14" t="s">
        <v>19</v>
      </c>
      <c r="K9" s="14"/>
      <c r="L9" s="11"/>
    </row>
    <row r="10" spans="1:12" ht="25" customHeight="1" x14ac:dyDescent="0.35">
      <c r="A10" s="74" t="s">
        <v>14</v>
      </c>
      <c r="B10" s="75" t="s">
        <v>15</v>
      </c>
      <c r="C10" s="75" t="s">
        <v>16</v>
      </c>
      <c r="D10" s="15" t="s">
        <v>24</v>
      </c>
      <c r="E10" s="13">
        <v>44910</v>
      </c>
      <c r="F10" s="14" t="s">
        <v>18</v>
      </c>
      <c r="G10" s="18">
        <f t="shared" si="0"/>
        <v>45061</v>
      </c>
      <c r="H10" s="18">
        <f t="shared" si="1"/>
        <v>45092</v>
      </c>
      <c r="I10" s="18">
        <f t="shared" si="2"/>
        <v>45153</v>
      </c>
      <c r="J10" s="14" t="s">
        <v>19</v>
      </c>
      <c r="K10" s="14"/>
      <c r="L10" s="11"/>
    </row>
    <row r="11" spans="1:12" ht="25" customHeight="1" x14ac:dyDescent="0.35">
      <c r="A11" s="74" t="s">
        <v>14</v>
      </c>
      <c r="B11" s="75" t="s">
        <v>15</v>
      </c>
      <c r="C11" s="75" t="s">
        <v>16</v>
      </c>
      <c r="D11" s="15" t="s">
        <v>25</v>
      </c>
      <c r="E11" s="13">
        <v>44935</v>
      </c>
      <c r="F11" s="14" t="s">
        <v>18</v>
      </c>
      <c r="G11" s="18">
        <f t="shared" si="0"/>
        <v>45086</v>
      </c>
      <c r="H11" s="18">
        <f t="shared" si="1"/>
        <v>45116</v>
      </c>
      <c r="I11" s="18">
        <f t="shared" si="2"/>
        <v>45178</v>
      </c>
      <c r="J11" s="14" t="s">
        <v>19</v>
      </c>
      <c r="K11" s="14"/>
      <c r="L11" s="11"/>
    </row>
    <row r="12" spans="1:12" ht="25" customHeight="1" x14ac:dyDescent="0.35">
      <c r="A12" s="74" t="s">
        <v>14</v>
      </c>
      <c r="B12" s="75" t="s">
        <v>15</v>
      </c>
      <c r="C12" s="75" t="s">
        <v>16</v>
      </c>
      <c r="D12" s="15" t="s">
        <v>26</v>
      </c>
      <c r="E12" s="13">
        <v>44873</v>
      </c>
      <c r="F12" s="14" t="s">
        <v>18</v>
      </c>
      <c r="G12" s="18">
        <f t="shared" si="0"/>
        <v>45024</v>
      </c>
      <c r="H12" s="18">
        <f t="shared" si="1"/>
        <v>45054</v>
      </c>
      <c r="I12" s="18">
        <f t="shared" si="2"/>
        <v>45115</v>
      </c>
      <c r="J12" s="14" t="s">
        <v>19</v>
      </c>
      <c r="K12" s="14"/>
      <c r="L12" s="11"/>
    </row>
    <row r="13" spans="1:12" ht="25" customHeight="1" x14ac:dyDescent="0.35">
      <c r="A13" s="74" t="s">
        <v>14</v>
      </c>
      <c r="B13" s="75" t="s">
        <v>15</v>
      </c>
      <c r="C13" s="75" t="s">
        <v>16</v>
      </c>
      <c r="D13" s="34" t="s">
        <v>27</v>
      </c>
      <c r="E13" s="37">
        <v>44874</v>
      </c>
      <c r="F13" s="14" t="s">
        <v>18</v>
      </c>
      <c r="G13" s="18">
        <f t="shared" si="0"/>
        <v>45025</v>
      </c>
      <c r="H13" s="18">
        <f t="shared" si="1"/>
        <v>45055</v>
      </c>
      <c r="I13" s="18">
        <f t="shared" si="2"/>
        <v>45116</v>
      </c>
      <c r="J13" s="14" t="s">
        <v>19</v>
      </c>
      <c r="K13" s="14"/>
      <c r="L13" s="11"/>
    </row>
    <row r="14" spans="1:12" ht="25" customHeight="1" x14ac:dyDescent="0.35">
      <c r="A14" s="74" t="s">
        <v>28</v>
      </c>
      <c r="B14" s="75" t="s">
        <v>29</v>
      </c>
      <c r="C14" s="75" t="s">
        <v>30</v>
      </c>
      <c r="D14" s="34" t="s">
        <v>31</v>
      </c>
      <c r="E14" s="37">
        <v>44993</v>
      </c>
      <c r="F14" s="14" t="s">
        <v>18</v>
      </c>
      <c r="G14" s="18">
        <f t="shared" si="0"/>
        <v>45146</v>
      </c>
      <c r="H14" s="18">
        <f t="shared" si="1"/>
        <v>45177</v>
      </c>
      <c r="I14" s="18">
        <f t="shared" si="2"/>
        <v>45238</v>
      </c>
      <c r="J14" s="14" t="s">
        <v>19</v>
      </c>
      <c r="K14" s="14"/>
      <c r="L14" s="11"/>
    </row>
    <row r="15" spans="1:12" ht="25" customHeight="1" x14ac:dyDescent="0.35">
      <c r="A15" s="74" t="s">
        <v>14</v>
      </c>
      <c r="B15" s="75" t="s">
        <v>15</v>
      </c>
      <c r="C15" s="75" t="s">
        <v>16</v>
      </c>
      <c r="D15" s="28" t="s">
        <v>32</v>
      </c>
      <c r="E15" s="37">
        <v>45085</v>
      </c>
      <c r="F15" s="14"/>
      <c r="G15" s="18">
        <f t="shared" si="0"/>
        <v>45238</v>
      </c>
      <c r="H15" s="18">
        <f t="shared" si="1"/>
        <v>45268</v>
      </c>
      <c r="I15" s="18">
        <f t="shared" si="2"/>
        <v>45330</v>
      </c>
      <c r="J15" s="14" t="s">
        <v>33</v>
      </c>
      <c r="K15" s="18">
        <v>45260</v>
      </c>
      <c r="L15" s="11"/>
    </row>
    <row r="16" spans="1:12" ht="25" customHeight="1" x14ac:dyDescent="0.35">
      <c r="A16" s="74" t="s">
        <v>14</v>
      </c>
      <c r="B16" s="75" t="s">
        <v>15</v>
      </c>
      <c r="C16" s="75" t="s">
        <v>16</v>
      </c>
      <c r="D16" s="15" t="s">
        <v>34</v>
      </c>
      <c r="E16" s="13">
        <v>44939</v>
      </c>
      <c r="F16" s="14"/>
      <c r="G16" s="18">
        <f t="shared" si="0"/>
        <v>45090</v>
      </c>
      <c r="H16" s="18">
        <f t="shared" si="1"/>
        <v>45120</v>
      </c>
      <c r="I16" s="18">
        <f t="shared" si="2"/>
        <v>45182</v>
      </c>
      <c r="J16" s="14" t="s">
        <v>33</v>
      </c>
      <c r="K16" s="18">
        <v>45138</v>
      </c>
      <c r="L16" s="11"/>
    </row>
    <row r="17" spans="1:12" ht="25" customHeight="1" x14ac:dyDescent="0.35">
      <c r="A17" s="74" t="s">
        <v>14</v>
      </c>
      <c r="B17" s="75" t="s">
        <v>15</v>
      </c>
      <c r="C17" s="75" t="s">
        <v>16</v>
      </c>
      <c r="D17" s="58" t="s">
        <v>35</v>
      </c>
      <c r="E17" s="13">
        <v>45042</v>
      </c>
      <c r="F17" s="14" t="s">
        <v>18</v>
      </c>
      <c r="G17" s="18">
        <f t="shared" si="0"/>
        <v>45195</v>
      </c>
      <c r="H17" s="18">
        <f t="shared" si="1"/>
        <v>45225</v>
      </c>
      <c r="I17" s="18">
        <f t="shared" si="2"/>
        <v>45286</v>
      </c>
      <c r="J17" s="14" t="s">
        <v>33</v>
      </c>
      <c r="K17" s="18">
        <v>45225</v>
      </c>
      <c r="L17" s="11"/>
    </row>
    <row r="18" spans="1:12" ht="25" customHeight="1" x14ac:dyDescent="0.35">
      <c r="A18" s="74" t="s">
        <v>14</v>
      </c>
      <c r="B18" s="75" t="s">
        <v>15</v>
      </c>
      <c r="C18" s="75" t="s">
        <v>16</v>
      </c>
      <c r="D18" s="24" t="s">
        <v>36</v>
      </c>
      <c r="E18" s="25">
        <v>45042</v>
      </c>
      <c r="F18" s="14" t="s">
        <v>18</v>
      </c>
      <c r="G18" s="18">
        <f t="shared" si="0"/>
        <v>45195</v>
      </c>
      <c r="H18" s="18">
        <f t="shared" si="1"/>
        <v>45225</v>
      </c>
      <c r="I18" s="18">
        <f t="shared" si="2"/>
        <v>45286</v>
      </c>
      <c r="J18" s="14" t="s">
        <v>33</v>
      </c>
      <c r="K18" s="18">
        <v>45225</v>
      </c>
      <c r="L18" s="11"/>
    </row>
    <row r="19" spans="1:12" ht="25" customHeight="1" x14ac:dyDescent="0.35">
      <c r="A19" s="74" t="s">
        <v>14</v>
      </c>
      <c r="B19" s="75" t="s">
        <v>15</v>
      </c>
      <c r="C19" s="76" t="s">
        <v>16</v>
      </c>
      <c r="D19" s="63" t="s">
        <v>37</v>
      </c>
      <c r="E19" s="68">
        <v>45006</v>
      </c>
      <c r="F19" s="23" t="s">
        <v>18</v>
      </c>
      <c r="G19" s="18">
        <f t="shared" si="0"/>
        <v>45159</v>
      </c>
      <c r="H19" s="18">
        <f t="shared" si="1"/>
        <v>45190</v>
      </c>
      <c r="I19" s="18">
        <f t="shared" si="2"/>
        <v>45251</v>
      </c>
      <c r="J19" s="14" t="s">
        <v>33</v>
      </c>
      <c r="K19" s="18">
        <v>45197</v>
      </c>
      <c r="L19" s="11"/>
    </row>
    <row r="20" spans="1:12" ht="25" customHeight="1" x14ac:dyDescent="0.35">
      <c r="A20" s="74" t="s">
        <v>14</v>
      </c>
      <c r="B20" s="75" t="s">
        <v>15</v>
      </c>
      <c r="C20" s="75" t="s">
        <v>16</v>
      </c>
      <c r="D20" s="44" t="s">
        <v>38</v>
      </c>
      <c r="E20" s="33">
        <v>44944</v>
      </c>
      <c r="F20" s="14"/>
      <c r="G20" s="18">
        <f t="shared" si="0"/>
        <v>45095</v>
      </c>
      <c r="H20" s="18">
        <f t="shared" si="1"/>
        <v>45125</v>
      </c>
      <c r="I20" s="18">
        <f t="shared" si="2"/>
        <v>45187</v>
      </c>
      <c r="J20" s="14" t="s">
        <v>33</v>
      </c>
      <c r="K20" s="18">
        <v>45134</v>
      </c>
      <c r="L20" s="11"/>
    </row>
    <row r="21" spans="1:12" ht="25" customHeight="1" x14ac:dyDescent="0.35">
      <c r="A21" s="74" t="s">
        <v>14</v>
      </c>
      <c r="B21" s="75" t="s">
        <v>15</v>
      </c>
      <c r="C21" s="76" t="s">
        <v>16</v>
      </c>
      <c r="D21" s="15" t="s">
        <v>39</v>
      </c>
      <c r="E21" s="59">
        <v>44923</v>
      </c>
      <c r="F21" s="14"/>
      <c r="G21" s="18">
        <f t="shared" si="0"/>
        <v>45074</v>
      </c>
      <c r="H21" s="18">
        <f t="shared" si="1"/>
        <v>45105</v>
      </c>
      <c r="I21" s="18">
        <f t="shared" si="2"/>
        <v>45166</v>
      </c>
      <c r="J21" s="14" t="s">
        <v>33</v>
      </c>
      <c r="K21" s="18">
        <v>45138</v>
      </c>
      <c r="L21" s="11"/>
    </row>
    <row r="22" spans="1:12" ht="25" customHeight="1" x14ac:dyDescent="0.35">
      <c r="A22" s="74" t="s">
        <v>14</v>
      </c>
      <c r="B22" s="75" t="s">
        <v>15</v>
      </c>
      <c r="C22" s="75" t="s">
        <v>16</v>
      </c>
      <c r="D22" s="26" t="s">
        <v>40</v>
      </c>
      <c r="E22" s="13">
        <v>44901</v>
      </c>
      <c r="F22" s="14"/>
      <c r="G22" s="18">
        <f t="shared" si="0"/>
        <v>45052</v>
      </c>
      <c r="H22" s="18">
        <f t="shared" si="1"/>
        <v>45083</v>
      </c>
      <c r="I22" s="18">
        <f t="shared" si="2"/>
        <v>45144</v>
      </c>
      <c r="J22" s="14" t="s">
        <v>33</v>
      </c>
      <c r="K22" s="18">
        <v>45134</v>
      </c>
      <c r="L22" s="11"/>
    </row>
    <row r="23" spans="1:12" ht="25" customHeight="1" x14ac:dyDescent="0.35">
      <c r="A23" s="74" t="s">
        <v>14</v>
      </c>
      <c r="B23" s="75" t="s">
        <v>15</v>
      </c>
      <c r="C23" s="75" t="s">
        <v>16</v>
      </c>
      <c r="D23" s="48" t="s">
        <v>41</v>
      </c>
      <c r="E23" s="13">
        <v>44838</v>
      </c>
      <c r="F23" s="14"/>
      <c r="G23" s="18">
        <f t="shared" si="0"/>
        <v>44989</v>
      </c>
      <c r="H23" s="18">
        <f t="shared" si="1"/>
        <v>45020</v>
      </c>
      <c r="I23" s="18">
        <f t="shared" si="2"/>
        <v>45081</v>
      </c>
      <c r="J23" s="14" t="s">
        <v>33</v>
      </c>
      <c r="K23" s="18">
        <v>45057</v>
      </c>
      <c r="L23" s="11"/>
    </row>
    <row r="24" spans="1:12" ht="25" customHeight="1" x14ac:dyDescent="0.35">
      <c r="A24" s="74" t="s">
        <v>14</v>
      </c>
      <c r="B24" s="75" t="s">
        <v>15</v>
      </c>
      <c r="C24" s="75" t="s">
        <v>16</v>
      </c>
      <c r="D24" s="24" t="s">
        <v>42</v>
      </c>
      <c r="E24" s="25">
        <v>45015</v>
      </c>
      <c r="F24" s="14" t="s">
        <v>18</v>
      </c>
      <c r="G24" s="18">
        <f t="shared" si="0"/>
        <v>45168</v>
      </c>
      <c r="H24" s="18">
        <f t="shared" si="1"/>
        <v>45199</v>
      </c>
      <c r="I24" s="18">
        <f t="shared" si="2"/>
        <v>45260</v>
      </c>
      <c r="J24" s="14" t="s">
        <v>33</v>
      </c>
      <c r="K24" s="18">
        <v>45198</v>
      </c>
      <c r="L24" s="11"/>
    </row>
    <row r="25" spans="1:12" ht="25" customHeight="1" x14ac:dyDescent="0.35">
      <c r="A25" s="74" t="s">
        <v>14</v>
      </c>
      <c r="B25" s="75" t="s">
        <v>15</v>
      </c>
      <c r="C25" s="76" t="s">
        <v>16</v>
      </c>
      <c r="D25" s="15" t="s">
        <v>43</v>
      </c>
      <c r="E25" s="13">
        <v>44995</v>
      </c>
      <c r="F25" s="23" t="s">
        <v>18</v>
      </c>
      <c r="G25" s="18">
        <f t="shared" si="0"/>
        <v>45148</v>
      </c>
      <c r="H25" s="18">
        <f t="shared" si="1"/>
        <v>45179</v>
      </c>
      <c r="I25" s="18">
        <f t="shared" si="2"/>
        <v>45240</v>
      </c>
      <c r="J25" s="14" t="s">
        <v>33</v>
      </c>
      <c r="K25" s="18">
        <v>45196</v>
      </c>
      <c r="L25" s="11"/>
    </row>
    <row r="26" spans="1:12" ht="25" customHeight="1" x14ac:dyDescent="0.35">
      <c r="A26" s="74" t="s">
        <v>14</v>
      </c>
      <c r="B26" s="75" t="s">
        <v>15</v>
      </c>
      <c r="C26" s="76" t="s">
        <v>16</v>
      </c>
      <c r="D26" s="15" t="s">
        <v>44</v>
      </c>
      <c r="E26" s="13">
        <v>44879</v>
      </c>
      <c r="F26" s="23" t="s">
        <v>18</v>
      </c>
      <c r="G26" s="18">
        <f t="shared" si="0"/>
        <v>45030</v>
      </c>
      <c r="H26" s="18">
        <f t="shared" si="1"/>
        <v>45060</v>
      </c>
      <c r="I26" s="18">
        <f t="shared" si="2"/>
        <v>45121</v>
      </c>
      <c r="J26" s="14" t="s">
        <v>33</v>
      </c>
      <c r="K26" s="18">
        <v>45077</v>
      </c>
      <c r="L26" s="11"/>
    </row>
    <row r="27" spans="1:12" ht="25" customHeight="1" x14ac:dyDescent="0.35">
      <c r="A27" s="74" t="s">
        <v>45</v>
      </c>
      <c r="B27" s="75" t="s">
        <v>46</v>
      </c>
      <c r="C27" s="76" t="s">
        <v>47</v>
      </c>
      <c r="D27" s="15" t="s">
        <v>48</v>
      </c>
      <c r="E27" s="13">
        <v>44993</v>
      </c>
      <c r="F27" s="23"/>
      <c r="G27" s="18">
        <f t="shared" si="0"/>
        <v>45146</v>
      </c>
      <c r="H27" s="18">
        <f t="shared" si="1"/>
        <v>45177</v>
      </c>
      <c r="I27" s="18">
        <f t="shared" si="2"/>
        <v>45238</v>
      </c>
      <c r="J27" s="14" t="s">
        <v>33</v>
      </c>
      <c r="K27" s="18">
        <v>45208</v>
      </c>
      <c r="L27" s="11"/>
    </row>
    <row r="28" spans="1:12" ht="25" customHeight="1" x14ac:dyDescent="0.35">
      <c r="A28" s="74" t="s">
        <v>45</v>
      </c>
      <c r="B28" s="75" t="s">
        <v>46</v>
      </c>
      <c r="C28" s="76" t="s">
        <v>47</v>
      </c>
      <c r="D28" s="64" t="s">
        <v>49</v>
      </c>
      <c r="E28" s="27">
        <v>45096</v>
      </c>
      <c r="F28" s="23"/>
      <c r="G28" s="18">
        <f t="shared" si="0"/>
        <v>45249</v>
      </c>
      <c r="H28" s="18">
        <f t="shared" si="1"/>
        <v>45279</v>
      </c>
      <c r="I28" s="18">
        <f t="shared" si="2"/>
        <v>45341</v>
      </c>
      <c r="J28" s="14" t="s">
        <v>33</v>
      </c>
      <c r="K28" s="18">
        <v>45289</v>
      </c>
      <c r="L28" s="11"/>
    </row>
    <row r="29" spans="1:12" ht="25" customHeight="1" x14ac:dyDescent="0.35">
      <c r="A29" s="74" t="s">
        <v>28</v>
      </c>
      <c r="B29" s="75" t="s">
        <v>50</v>
      </c>
      <c r="C29" s="76" t="s">
        <v>51</v>
      </c>
      <c r="D29" s="26" t="s">
        <v>52</v>
      </c>
      <c r="E29" s="37">
        <v>44900</v>
      </c>
      <c r="F29" s="23"/>
      <c r="G29" s="18">
        <f t="shared" si="0"/>
        <v>45051</v>
      </c>
      <c r="H29" s="18">
        <f t="shared" si="1"/>
        <v>45082</v>
      </c>
      <c r="I29" s="18">
        <f t="shared" si="2"/>
        <v>45143</v>
      </c>
      <c r="J29" s="14" t="s">
        <v>33</v>
      </c>
      <c r="K29" s="18">
        <v>45126</v>
      </c>
      <c r="L29" s="11"/>
    </row>
    <row r="30" spans="1:12" ht="25" customHeight="1" x14ac:dyDescent="0.35">
      <c r="A30" s="74" t="s">
        <v>28</v>
      </c>
      <c r="B30" s="75" t="s">
        <v>29</v>
      </c>
      <c r="C30" s="76" t="s">
        <v>30</v>
      </c>
      <c r="D30" s="26" t="s">
        <v>53</v>
      </c>
      <c r="E30" s="27">
        <v>45008</v>
      </c>
      <c r="F30" s="23" t="s">
        <v>18</v>
      </c>
      <c r="G30" s="18">
        <f t="shared" si="0"/>
        <v>45161</v>
      </c>
      <c r="H30" s="18">
        <f t="shared" si="1"/>
        <v>45192</v>
      </c>
      <c r="I30" s="18">
        <f t="shared" si="2"/>
        <v>45253</v>
      </c>
      <c r="J30" s="14" t="s">
        <v>33</v>
      </c>
      <c r="K30" s="18">
        <v>45236</v>
      </c>
      <c r="L30" s="11"/>
    </row>
    <row r="31" spans="1:12" ht="25" customHeight="1" x14ac:dyDescent="0.35">
      <c r="A31" s="74" t="s">
        <v>28</v>
      </c>
      <c r="B31" s="75" t="s">
        <v>29</v>
      </c>
      <c r="C31" s="76" t="s">
        <v>30</v>
      </c>
      <c r="D31" s="15" t="s">
        <v>54</v>
      </c>
      <c r="E31" s="13">
        <v>44993</v>
      </c>
      <c r="F31" s="23" t="s">
        <v>18</v>
      </c>
      <c r="G31" s="18">
        <f t="shared" si="0"/>
        <v>45146</v>
      </c>
      <c r="H31" s="18">
        <f t="shared" si="1"/>
        <v>45177</v>
      </c>
      <c r="I31" s="18">
        <f t="shared" si="2"/>
        <v>45238</v>
      </c>
      <c r="J31" s="14" t="s">
        <v>33</v>
      </c>
      <c r="K31" s="18">
        <v>45236</v>
      </c>
      <c r="L31" s="11"/>
    </row>
    <row r="32" spans="1:12" ht="25" customHeight="1" x14ac:dyDescent="0.35">
      <c r="A32" s="74" t="s">
        <v>28</v>
      </c>
      <c r="B32" s="75" t="s">
        <v>50</v>
      </c>
      <c r="C32" s="76" t="s">
        <v>51</v>
      </c>
      <c r="D32" s="24" t="s">
        <v>55</v>
      </c>
      <c r="E32" s="25">
        <v>44960</v>
      </c>
      <c r="F32" s="23"/>
      <c r="G32" s="18">
        <f t="shared" si="0"/>
        <v>45110</v>
      </c>
      <c r="H32" s="18">
        <f t="shared" si="1"/>
        <v>45141</v>
      </c>
      <c r="I32" s="18">
        <f t="shared" si="2"/>
        <v>45202</v>
      </c>
      <c r="J32" s="14" t="s">
        <v>33</v>
      </c>
      <c r="K32" s="18">
        <v>45178</v>
      </c>
      <c r="L32" s="11"/>
    </row>
    <row r="33" spans="1:12" ht="25" customHeight="1" x14ac:dyDescent="0.35">
      <c r="A33" s="74" t="s">
        <v>28</v>
      </c>
      <c r="B33" s="75" t="s">
        <v>29</v>
      </c>
      <c r="C33" s="76" t="s">
        <v>30</v>
      </c>
      <c r="D33" s="15" t="s">
        <v>56</v>
      </c>
      <c r="E33" s="37">
        <v>45073</v>
      </c>
      <c r="F33" s="23"/>
      <c r="G33" s="18">
        <f t="shared" si="0"/>
        <v>45226</v>
      </c>
      <c r="H33" s="18">
        <f t="shared" si="1"/>
        <v>45257</v>
      </c>
      <c r="I33" s="18">
        <f t="shared" si="2"/>
        <v>45318</v>
      </c>
      <c r="J33" s="14" t="s">
        <v>33</v>
      </c>
      <c r="K33" s="18">
        <v>45236</v>
      </c>
      <c r="L33" s="11"/>
    </row>
    <row r="34" spans="1:12" ht="25" customHeight="1" x14ac:dyDescent="0.35">
      <c r="A34" s="74" t="s">
        <v>28</v>
      </c>
      <c r="B34" s="75" t="s">
        <v>57</v>
      </c>
      <c r="C34" s="76" t="s">
        <v>30</v>
      </c>
      <c r="D34" s="15" t="s">
        <v>58</v>
      </c>
      <c r="E34" s="37">
        <v>44862</v>
      </c>
      <c r="F34" s="23"/>
      <c r="G34" s="18">
        <f t="shared" si="0"/>
        <v>45013</v>
      </c>
      <c r="H34" s="18">
        <f t="shared" si="1"/>
        <v>45044</v>
      </c>
      <c r="I34" s="18">
        <f t="shared" si="2"/>
        <v>45105</v>
      </c>
      <c r="J34" s="14" t="s">
        <v>33</v>
      </c>
      <c r="K34" s="18">
        <v>45074</v>
      </c>
      <c r="L34" s="11"/>
    </row>
    <row r="35" spans="1:12" ht="25" customHeight="1" x14ac:dyDescent="0.35">
      <c r="A35" s="74" t="s">
        <v>28</v>
      </c>
      <c r="B35" s="75" t="s">
        <v>29</v>
      </c>
      <c r="C35" s="76" t="s">
        <v>30</v>
      </c>
      <c r="D35" s="32" t="s">
        <v>59</v>
      </c>
      <c r="E35" s="33">
        <v>44963</v>
      </c>
      <c r="F35" s="23" t="s">
        <v>18</v>
      </c>
      <c r="G35" s="18">
        <f t="shared" si="0"/>
        <v>45113</v>
      </c>
      <c r="H35" s="18">
        <f t="shared" si="1"/>
        <v>45144</v>
      </c>
      <c r="I35" s="18">
        <f t="shared" si="2"/>
        <v>45205</v>
      </c>
      <c r="J35" s="14" t="s">
        <v>60</v>
      </c>
      <c r="K35" s="18">
        <v>45239</v>
      </c>
      <c r="L35" s="11"/>
    </row>
    <row r="36" spans="1:12" ht="25" customHeight="1" x14ac:dyDescent="0.35">
      <c r="A36" s="74" t="s">
        <v>28</v>
      </c>
      <c r="B36" s="75" t="s">
        <v>29</v>
      </c>
      <c r="C36" s="76" t="s">
        <v>30</v>
      </c>
      <c r="D36" s="34" t="s">
        <v>61</v>
      </c>
      <c r="E36" s="37">
        <v>44943</v>
      </c>
      <c r="F36" s="23" t="s">
        <v>18</v>
      </c>
      <c r="G36" s="18">
        <f t="shared" si="0"/>
        <v>45094</v>
      </c>
      <c r="H36" s="18">
        <f t="shared" si="1"/>
        <v>45124</v>
      </c>
      <c r="I36" s="18">
        <f t="shared" si="2"/>
        <v>45186</v>
      </c>
      <c r="J36" s="14" t="s">
        <v>60</v>
      </c>
      <c r="K36" s="18">
        <v>45238</v>
      </c>
      <c r="L36" s="11"/>
    </row>
    <row r="37" spans="1:12" ht="25" customHeight="1" x14ac:dyDescent="0.35">
      <c r="A37" s="74" t="s">
        <v>28</v>
      </c>
      <c r="B37" s="75" t="s">
        <v>57</v>
      </c>
      <c r="C37" s="77" t="s">
        <v>30</v>
      </c>
      <c r="D37" s="34" t="s">
        <v>62</v>
      </c>
      <c r="E37" s="37">
        <v>44936</v>
      </c>
      <c r="F37" s="23"/>
      <c r="G37" s="18">
        <f t="shared" ref="G37:G68" si="3">EDATE(E37,5)</f>
        <v>45087</v>
      </c>
      <c r="H37" s="18">
        <f t="shared" ref="H37:H68" si="4">EDATE(E37,6)</f>
        <v>45117</v>
      </c>
      <c r="I37" s="18">
        <f t="shared" ref="I37:I68" si="5">EDATE(E37,8)</f>
        <v>45179</v>
      </c>
      <c r="J37" s="14" t="s">
        <v>60</v>
      </c>
      <c r="K37" s="18">
        <v>45236</v>
      </c>
      <c r="L37" s="11"/>
    </row>
    <row r="38" spans="1:12" ht="25" customHeight="1" x14ac:dyDescent="0.35">
      <c r="A38" s="74" t="s">
        <v>28</v>
      </c>
      <c r="B38" s="76" t="s">
        <v>29</v>
      </c>
      <c r="C38" s="75" t="s">
        <v>30</v>
      </c>
      <c r="D38" s="58" t="s">
        <v>63</v>
      </c>
      <c r="E38" s="13">
        <v>45184</v>
      </c>
      <c r="F38" s="23" t="s">
        <v>18</v>
      </c>
      <c r="G38" s="18">
        <f t="shared" si="3"/>
        <v>45337</v>
      </c>
      <c r="H38" s="18">
        <f t="shared" si="4"/>
        <v>45366</v>
      </c>
      <c r="I38" s="18">
        <f t="shared" si="5"/>
        <v>45427</v>
      </c>
      <c r="J38" s="14" t="s">
        <v>60</v>
      </c>
      <c r="K38" s="13">
        <v>45246</v>
      </c>
      <c r="L38" s="11"/>
    </row>
    <row r="39" spans="1:12" ht="25" customHeight="1" x14ac:dyDescent="0.35">
      <c r="A39" s="74" t="s">
        <v>28</v>
      </c>
      <c r="B39" s="75" t="s">
        <v>64</v>
      </c>
      <c r="C39" s="78" t="s">
        <v>30</v>
      </c>
      <c r="D39" s="61" t="s">
        <v>65</v>
      </c>
      <c r="E39" s="67">
        <v>44995</v>
      </c>
      <c r="F39" s="23" t="s">
        <v>18</v>
      </c>
      <c r="G39" s="18">
        <f t="shared" si="3"/>
        <v>45148</v>
      </c>
      <c r="H39" s="18">
        <f t="shared" si="4"/>
        <v>45179</v>
      </c>
      <c r="I39" s="18">
        <f t="shared" si="5"/>
        <v>45240</v>
      </c>
      <c r="J39" s="14" t="s">
        <v>60</v>
      </c>
      <c r="K39" s="18">
        <v>45243</v>
      </c>
      <c r="L39" s="11"/>
    </row>
    <row r="40" spans="1:12" ht="25" customHeight="1" x14ac:dyDescent="0.35">
      <c r="A40" s="74" t="s">
        <v>14</v>
      </c>
      <c r="B40" s="75" t="s">
        <v>15</v>
      </c>
      <c r="C40" s="76" t="s">
        <v>16</v>
      </c>
      <c r="D40" s="45" t="s">
        <v>66</v>
      </c>
      <c r="E40" s="27">
        <v>45124</v>
      </c>
      <c r="F40" s="23"/>
      <c r="G40" s="18">
        <f t="shared" si="3"/>
        <v>45277</v>
      </c>
      <c r="H40" s="18">
        <f t="shared" si="4"/>
        <v>45308</v>
      </c>
      <c r="I40" s="18">
        <f t="shared" si="5"/>
        <v>45368</v>
      </c>
      <c r="J40" s="14" t="s">
        <v>67</v>
      </c>
      <c r="K40" s="14"/>
      <c r="L40" s="11"/>
    </row>
    <row r="41" spans="1:12" ht="25" customHeight="1" x14ac:dyDescent="0.35">
      <c r="A41" s="74" t="s">
        <v>14</v>
      </c>
      <c r="B41" s="75" t="s">
        <v>15</v>
      </c>
      <c r="C41" s="75" t="s">
        <v>16</v>
      </c>
      <c r="D41" s="26" t="s">
        <v>68</v>
      </c>
      <c r="E41" s="27">
        <v>45119</v>
      </c>
      <c r="F41" s="14"/>
      <c r="G41" s="18">
        <f t="shared" si="3"/>
        <v>45272</v>
      </c>
      <c r="H41" s="18">
        <f t="shared" si="4"/>
        <v>45303</v>
      </c>
      <c r="I41" s="18">
        <f t="shared" si="5"/>
        <v>45363</v>
      </c>
      <c r="J41" s="14" t="s">
        <v>67</v>
      </c>
      <c r="K41" s="14"/>
      <c r="L41" s="11"/>
    </row>
    <row r="42" spans="1:12" ht="25" customHeight="1" x14ac:dyDescent="0.35">
      <c r="A42" s="74" t="s">
        <v>14</v>
      </c>
      <c r="B42" s="75" t="s">
        <v>15</v>
      </c>
      <c r="C42" s="75" t="s">
        <v>16</v>
      </c>
      <c r="D42" s="15" t="s">
        <v>69</v>
      </c>
      <c r="E42" s="13">
        <v>45118</v>
      </c>
      <c r="F42" s="14" t="s">
        <v>18</v>
      </c>
      <c r="G42" s="18">
        <f t="shared" si="3"/>
        <v>45271</v>
      </c>
      <c r="H42" s="18">
        <f t="shared" si="4"/>
        <v>45302</v>
      </c>
      <c r="I42" s="18">
        <f t="shared" si="5"/>
        <v>45362</v>
      </c>
      <c r="J42" s="14" t="s">
        <v>67</v>
      </c>
      <c r="K42" s="14"/>
      <c r="L42" s="11"/>
    </row>
    <row r="43" spans="1:12" ht="25" customHeight="1" x14ac:dyDescent="0.35">
      <c r="A43" s="74" t="s">
        <v>14</v>
      </c>
      <c r="B43" s="75" t="s">
        <v>15</v>
      </c>
      <c r="C43" s="75" t="s">
        <v>16</v>
      </c>
      <c r="D43" s="15" t="s">
        <v>70</v>
      </c>
      <c r="E43" s="13">
        <v>45118</v>
      </c>
      <c r="F43" s="14" t="s">
        <v>18</v>
      </c>
      <c r="G43" s="18">
        <f t="shared" si="3"/>
        <v>45271</v>
      </c>
      <c r="H43" s="18">
        <f t="shared" si="4"/>
        <v>45302</v>
      </c>
      <c r="I43" s="18">
        <f t="shared" si="5"/>
        <v>45362</v>
      </c>
      <c r="J43" s="14" t="s">
        <v>67</v>
      </c>
      <c r="K43" s="14"/>
      <c r="L43" s="11"/>
    </row>
    <row r="44" spans="1:12" ht="25" customHeight="1" x14ac:dyDescent="0.35">
      <c r="A44" s="74" t="s">
        <v>28</v>
      </c>
      <c r="B44" s="75" t="s">
        <v>50</v>
      </c>
      <c r="C44" s="75" t="s">
        <v>51</v>
      </c>
      <c r="D44" s="15" t="s">
        <v>71</v>
      </c>
      <c r="E44" s="13">
        <v>45122</v>
      </c>
      <c r="F44" s="14"/>
      <c r="G44" s="18">
        <f t="shared" si="3"/>
        <v>45275</v>
      </c>
      <c r="H44" s="18">
        <f t="shared" si="4"/>
        <v>45306</v>
      </c>
      <c r="I44" s="18">
        <f t="shared" si="5"/>
        <v>45366</v>
      </c>
      <c r="J44" s="14" t="s">
        <v>67</v>
      </c>
      <c r="K44" s="14"/>
      <c r="L44" s="11"/>
    </row>
    <row r="45" spans="1:12" ht="25" customHeight="1" x14ac:dyDescent="0.35">
      <c r="A45" s="74" t="s">
        <v>28</v>
      </c>
      <c r="B45" s="79" t="s">
        <v>50</v>
      </c>
      <c r="C45" s="79" t="s">
        <v>51</v>
      </c>
      <c r="D45" s="15" t="s">
        <v>72</v>
      </c>
      <c r="E45" s="13">
        <v>45120</v>
      </c>
      <c r="F45" s="14"/>
      <c r="G45" s="18">
        <f t="shared" si="3"/>
        <v>45273</v>
      </c>
      <c r="H45" s="18">
        <f t="shared" si="4"/>
        <v>45304</v>
      </c>
      <c r="I45" s="18">
        <f t="shared" si="5"/>
        <v>45364</v>
      </c>
      <c r="J45" s="14" t="s">
        <v>67</v>
      </c>
      <c r="K45" s="14"/>
      <c r="L45" s="11"/>
    </row>
    <row r="46" spans="1:12" ht="25" customHeight="1" x14ac:dyDescent="0.35">
      <c r="A46" s="74" t="s">
        <v>28</v>
      </c>
      <c r="B46" s="75" t="s">
        <v>50</v>
      </c>
      <c r="C46" s="75" t="s">
        <v>51</v>
      </c>
      <c r="D46" s="15" t="s">
        <v>73</v>
      </c>
      <c r="E46" s="13">
        <v>45119</v>
      </c>
      <c r="F46" s="14"/>
      <c r="G46" s="18">
        <f t="shared" si="3"/>
        <v>45272</v>
      </c>
      <c r="H46" s="18">
        <f t="shared" si="4"/>
        <v>45303</v>
      </c>
      <c r="I46" s="18">
        <f t="shared" si="5"/>
        <v>45363</v>
      </c>
      <c r="J46" s="14" t="s">
        <v>67</v>
      </c>
      <c r="K46" s="14"/>
      <c r="L46" s="11"/>
    </row>
    <row r="47" spans="1:12" ht="25" customHeight="1" x14ac:dyDescent="0.35">
      <c r="A47" s="74" t="s">
        <v>28</v>
      </c>
      <c r="B47" s="75" t="s">
        <v>50</v>
      </c>
      <c r="C47" s="75" t="s">
        <v>51</v>
      </c>
      <c r="D47" s="15" t="s">
        <v>74</v>
      </c>
      <c r="E47" s="13">
        <v>45126</v>
      </c>
      <c r="F47" s="14"/>
      <c r="G47" s="18">
        <f t="shared" si="3"/>
        <v>45279</v>
      </c>
      <c r="H47" s="18">
        <f t="shared" si="4"/>
        <v>45310</v>
      </c>
      <c r="I47" s="18">
        <f t="shared" si="5"/>
        <v>45370</v>
      </c>
      <c r="J47" s="14" t="s">
        <v>67</v>
      </c>
      <c r="K47" s="14"/>
      <c r="L47" s="11"/>
    </row>
    <row r="48" spans="1:12" ht="25" customHeight="1" x14ac:dyDescent="0.35">
      <c r="A48" s="74" t="s">
        <v>28</v>
      </c>
      <c r="B48" s="75" t="s">
        <v>75</v>
      </c>
      <c r="C48" s="75" t="s">
        <v>76</v>
      </c>
      <c r="D48" s="15" t="s">
        <v>77</v>
      </c>
      <c r="E48" s="13">
        <v>45102</v>
      </c>
      <c r="F48" s="14"/>
      <c r="G48" s="18">
        <f t="shared" si="3"/>
        <v>45255</v>
      </c>
      <c r="H48" s="18">
        <f t="shared" si="4"/>
        <v>45285</v>
      </c>
      <c r="I48" s="18">
        <f t="shared" si="5"/>
        <v>45347</v>
      </c>
      <c r="J48" s="14" t="s">
        <v>78</v>
      </c>
      <c r="K48" s="14"/>
      <c r="L48" s="11"/>
    </row>
    <row r="49" spans="1:12" ht="25" customHeight="1" x14ac:dyDescent="0.35">
      <c r="A49" s="74" t="s">
        <v>28</v>
      </c>
      <c r="B49" s="75" t="s">
        <v>75</v>
      </c>
      <c r="C49" s="80" t="s">
        <v>76</v>
      </c>
      <c r="D49" s="15" t="s">
        <v>79</v>
      </c>
      <c r="E49" s="13">
        <v>45103</v>
      </c>
      <c r="F49" s="14"/>
      <c r="G49" s="18">
        <f t="shared" si="3"/>
        <v>45256</v>
      </c>
      <c r="H49" s="18">
        <f t="shared" si="4"/>
        <v>45286</v>
      </c>
      <c r="I49" s="18">
        <f t="shared" si="5"/>
        <v>45348</v>
      </c>
      <c r="J49" s="14" t="s">
        <v>78</v>
      </c>
      <c r="K49" s="14"/>
      <c r="L49" s="11"/>
    </row>
    <row r="50" spans="1:12" ht="25" customHeight="1" x14ac:dyDescent="0.35">
      <c r="A50" s="74" t="s">
        <v>28</v>
      </c>
      <c r="B50" s="81" t="s">
        <v>75</v>
      </c>
      <c r="C50" s="80" t="s">
        <v>76</v>
      </c>
      <c r="D50" s="58" t="s">
        <v>80</v>
      </c>
      <c r="E50" s="37">
        <v>45079</v>
      </c>
      <c r="F50" s="14"/>
      <c r="G50" s="18">
        <f t="shared" si="3"/>
        <v>45232</v>
      </c>
      <c r="H50" s="18">
        <f t="shared" si="4"/>
        <v>45262</v>
      </c>
      <c r="I50" s="18">
        <f t="shared" si="5"/>
        <v>45324</v>
      </c>
      <c r="J50" s="14" t="s">
        <v>78</v>
      </c>
      <c r="K50" s="14"/>
      <c r="L50" s="11"/>
    </row>
    <row r="51" spans="1:12" ht="25" customHeight="1" x14ac:dyDescent="0.35">
      <c r="A51" s="82" t="s">
        <v>28</v>
      </c>
      <c r="B51" s="75" t="s">
        <v>29</v>
      </c>
      <c r="C51" s="75" t="s">
        <v>30</v>
      </c>
      <c r="D51" s="54" t="s">
        <v>81</v>
      </c>
      <c r="E51" s="37">
        <v>45073</v>
      </c>
      <c r="F51" s="14"/>
      <c r="G51" s="18">
        <f t="shared" si="3"/>
        <v>45226</v>
      </c>
      <c r="H51" s="18">
        <f t="shared" si="4"/>
        <v>45257</v>
      </c>
      <c r="I51" s="18">
        <f t="shared" si="5"/>
        <v>45318</v>
      </c>
      <c r="J51" s="14" t="s">
        <v>78</v>
      </c>
      <c r="K51" s="14"/>
      <c r="L51" s="11"/>
    </row>
    <row r="52" spans="1:12" ht="25" customHeight="1" x14ac:dyDescent="0.35">
      <c r="A52" s="82" t="s">
        <v>28</v>
      </c>
      <c r="B52" s="75" t="s">
        <v>29</v>
      </c>
      <c r="C52" s="75" t="s">
        <v>30</v>
      </c>
      <c r="D52" s="54" t="s">
        <v>82</v>
      </c>
      <c r="E52" s="37">
        <v>45074</v>
      </c>
      <c r="F52" s="14"/>
      <c r="G52" s="18">
        <f t="shared" si="3"/>
        <v>45227</v>
      </c>
      <c r="H52" s="18">
        <f t="shared" si="4"/>
        <v>45258</v>
      </c>
      <c r="I52" s="18">
        <f t="shared" si="5"/>
        <v>45319</v>
      </c>
      <c r="J52" s="14" t="s">
        <v>78</v>
      </c>
      <c r="K52" s="14"/>
      <c r="L52" s="11"/>
    </row>
    <row r="53" spans="1:12" ht="25" customHeight="1" x14ac:dyDescent="0.35">
      <c r="A53" s="82" t="s">
        <v>28</v>
      </c>
      <c r="B53" s="75" t="s">
        <v>29</v>
      </c>
      <c r="C53" s="75" t="s">
        <v>30</v>
      </c>
      <c r="D53" s="54" t="s">
        <v>83</v>
      </c>
      <c r="E53" s="37">
        <v>45073</v>
      </c>
      <c r="F53" s="14"/>
      <c r="G53" s="18">
        <f t="shared" si="3"/>
        <v>45226</v>
      </c>
      <c r="H53" s="18">
        <f t="shared" si="4"/>
        <v>45257</v>
      </c>
      <c r="I53" s="18">
        <f t="shared" si="5"/>
        <v>45318</v>
      </c>
      <c r="J53" s="14" t="s">
        <v>78</v>
      </c>
      <c r="K53" s="14"/>
      <c r="L53" s="11"/>
    </row>
    <row r="54" spans="1:12" ht="25" customHeight="1" x14ac:dyDescent="0.35">
      <c r="A54" s="82" t="s">
        <v>28</v>
      </c>
      <c r="B54" s="75" t="s">
        <v>29</v>
      </c>
      <c r="C54" s="75" t="s">
        <v>30</v>
      </c>
      <c r="D54" s="54" t="s">
        <v>84</v>
      </c>
      <c r="E54" s="37">
        <v>45073</v>
      </c>
      <c r="F54" s="14"/>
      <c r="G54" s="18">
        <f t="shared" si="3"/>
        <v>45226</v>
      </c>
      <c r="H54" s="18">
        <f t="shared" si="4"/>
        <v>45257</v>
      </c>
      <c r="I54" s="18">
        <f t="shared" si="5"/>
        <v>45318</v>
      </c>
      <c r="J54" s="14" t="s">
        <v>78</v>
      </c>
      <c r="K54" s="14"/>
      <c r="L54" s="11"/>
    </row>
    <row r="55" spans="1:12" ht="25" customHeight="1" x14ac:dyDescent="0.35">
      <c r="A55" s="74" t="s">
        <v>28</v>
      </c>
      <c r="B55" s="83" t="s">
        <v>29</v>
      </c>
      <c r="C55" s="83" t="s">
        <v>30</v>
      </c>
      <c r="D55" s="34" t="s">
        <v>85</v>
      </c>
      <c r="E55" s="37">
        <v>45073</v>
      </c>
      <c r="F55" s="14"/>
      <c r="G55" s="18">
        <f t="shared" si="3"/>
        <v>45226</v>
      </c>
      <c r="H55" s="18">
        <f t="shared" si="4"/>
        <v>45257</v>
      </c>
      <c r="I55" s="18">
        <f t="shared" si="5"/>
        <v>45318</v>
      </c>
      <c r="J55" s="14" t="s">
        <v>78</v>
      </c>
      <c r="K55" s="14"/>
      <c r="L55" s="11"/>
    </row>
    <row r="56" spans="1:12" ht="25" customHeight="1" x14ac:dyDescent="0.35">
      <c r="A56" s="74" t="s">
        <v>28</v>
      </c>
      <c r="B56" s="84" t="s">
        <v>29</v>
      </c>
      <c r="C56" s="84" t="s">
        <v>30</v>
      </c>
      <c r="D56" s="34" t="s">
        <v>86</v>
      </c>
      <c r="E56" s="37">
        <v>45072</v>
      </c>
      <c r="F56" s="14"/>
      <c r="G56" s="18">
        <f t="shared" si="3"/>
        <v>45225</v>
      </c>
      <c r="H56" s="18">
        <f t="shared" si="4"/>
        <v>45256</v>
      </c>
      <c r="I56" s="18">
        <f t="shared" si="5"/>
        <v>45317</v>
      </c>
      <c r="J56" s="14" t="s">
        <v>78</v>
      </c>
      <c r="K56" s="14"/>
      <c r="L56" s="11"/>
    </row>
    <row r="57" spans="1:12" ht="25" customHeight="1" x14ac:dyDescent="0.35">
      <c r="A57" s="74" t="s">
        <v>28</v>
      </c>
      <c r="B57" s="84" t="s">
        <v>29</v>
      </c>
      <c r="C57" s="84" t="s">
        <v>30</v>
      </c>
      <c r="D57" s="34" t="s">
        <v>87</v>
      </c>
      <c r="E57" s="37">
        <v>45073</v>
      </c>
      <c r="F57" s="14"/>
      <c r="G57" s="18">
        <f t="shared" si="3"/>
        <v>45226</v>
      </c>
      <c r="H57" s="18">
        <f t="shared" si="4"/>
        <v>45257</v>
      </c>
      <c r="I57" s="18">
        <f t="shared" si="5"/>
        <v>45318</v>
      </c>
      <c r="J57" s="14" t="s">
        <v>78</v>
      </c>
      <c r="K57" s="14"/>
      <c r="L57" s="11"/>
    </row>
    <row r="58" spans="1:12" ht="25" customHeight="1" x14ac:dyDescent="0.35">
      <c r="A58" s="74" t="s">
        <v>28</v>
      </c>
      <c r="B58" s="84" t="s">
        <v>29</v>
      </c>
      <c r="C58" s="84" t="s">
        <v>30</v>
      </c>
      <c r="D58" s="34" t="s">
        <v>88</v>
      </c>
      <c r="E58" s="37">
        <v>45073</v>
      </c>
      <c r="F58" s="14"/>
      <c r="G58" s="18">
        <f t="shared" si="3"/>
        <v>45226</v>
      </c>
      <c r="H58" s="18">
        <f t="shared" si="4"/>
        <v>45257</v>
      </c>
      <c r="I58" s="18">
        <f t="shared" si="5"/>
        <v>45318</v>
      </c>
      <c r="J58" s="14" t="s">
        <v>78</v>
      </c>
      <c r="K58" s="14"/>
      <c r="L58" s="11"/>
    </row>
    <row r="59" spans="1:12" ht="25" customHeight="1" x14ac:dyDescent="0.35">
      <c r="A59" s="74" t="s">
        <v>28</v>
      </c>
      <c r="B59" s="84" t="s">
        <v>29</v>
      </c>
      <c r="C59" s="84" t="s">
        <v>30</v>
      </c>
      <c r="D59" s="34" t="s">
        <v>89</v>
      </c>
      <c r="E59" s="66">
        <v>45076</v>
      </c>
      <c r="F59" s="14"/>
      <c r="G59" s="18">
        <f t="shared" si="3"/>
        <v>45229</v>
      </c>
      <c r="H59" s="18">
        <f t="shared" si="4"/>
        <v>45260</v>
      </c>
      <c r="I59" s="18">
        <f t="shared" si="5"/>
        <v>45321</v>
      </c>
      <c r="J59" s="14" t="s">
        <v>78</v>
      </c>
      <c r="K59" s="14"/>
      <c r="L59" s="11"/>
    </row>
    <row r="60" spans="1:12" ht="25" customHeight="1" x14ac:dyDescent="0.35">
      <c r="A60" s="74" t="s">
        <v>28</v>
      </c>
      <c r="B60" s="84" t="s">
        <v>29</v>
      </c>
      <c r="C60" s="84" t="s">
        <v>30</v>
      </c>
      <c r="D60" s="34" t="s">
        <v>90</v>
      </c>
      <c r="E60" s="66">
        <v>45072</v>
      </c>
      <c r="F60" s="14"/>
      <c r="G60" s="18">
        <f t="shared" si="3"/>
        <v>45225</v>
      </c>
      <c r="H60" s="18">
        <f t="shared" si="4"/>
        <v>45256</v>
      </c>
      <c r="I60" s="18">
        <f t="shared" si="5"/>
        <v>45317</v>
      </c>
      <c r="J60" s="14" t="s">
        <v>78</v>
      </c>
      <c r="K60" s="14"/>
      <c r="L60" s="11"/>
    </row>
    <row r="61" spans="1:12" ht="25" customHeight="1" x14ac:dyDescent="0.35">
      <c r="A61" s="74" t="s">
        <v>28</v>
      </c>
      <c r="B61" s="84" t="s">
        <v>29</v>
      </c>
      <c r="C61" s="84" t="s">
        <v>30</v>
      </c>
      <c r="D61" s="34" t="s">
        <v>91</v>
      </c>
      <c r="E61" s="66">
        <v>45065</v>
      </c>
      <c r="F61" s="14"/>
      <c r="G61" s="18">
        <f t="shared" si="3"/>
        <v>45218</v>
      </c>
      <c r="H61" s="18">
        <f t="shared" si="4"/>
        <v>45249</v>
      </c>
      <c r="I61" s="18">
        <f t="shared" si="5"/>
        <v>45310</v>
      </c>
      <c r="J61" s="14" t="s">
        <v>78</v>
      </c>
      <c r="K61" s="14"/>
      <c r="L61" s="11"/>
    </row>
    <row r="62" spans="1:12" ht="25" customHeight="1" x14ac:dyDescent="0.35">
      <c r="A62" s="74" t="s">
        <v>28</v>
      </c>
      <c r="B62" s="84" t="s">
        <v>29</v>
      </c>
      <c r="C62" s="84" t="s">
        <v>30</v>
      </c>
      <c r="D62" s="34" t="s">
        <v>92</v>
      </c>
      <c r="E62" s="66">
        <v>45076</v>
      </c>
      <c r="F62" s="14"/>
      <c r="G62" s="18">
        <f t="shared" si="3"/>
        <v>45229</v>
      </c>
      <c r="H62" s="18">
        <f t="shared" si="4"/>
        <v>45260</v>
      </c>
      <c r="I62" s="18">
        <f t="shared" si="5"/>
        <v>45321</v>
      </c>
      <c r="J62" s="14" t="s">
        <v>78</v>
      </c>
      <c r="K62" s="14"/>
      <c r="L62" s="11"/>
    </row>
    <row r="63" spans="1:12" ht="25" customHeight="1" x14ac:dyDescent="0.35">
      <c r="A63" s="74" t="s">
        <v>14</v>
      </c>
      <c r="B63" s="84" t="s">
        <v>15</v>
      </c>
      <c r="C63" s="84" t="s">
        <v>16</v>
      </c>
      <c r="D63" s="56" t="s">
        <v>93</v>
      </c>
      <c r="E63" s="72">
        <v>45266</v>
      </c>
      <c r="F63" s="14"/>
      <c r="G63" s="18">
        <f t="shared" si="3"/>
        <v>45418</v>
      </c>
      <c r="H63" s="18">
        <f t="shared" si="4"/>
        <v>45449</v>
      </c>
      <c r="I63" s="18">
        <f t="shared" si="5"/>
        <v>45510</v>
      </c>
      <c r="J63" s="14" t="s">
        <v>94</v>
      </c>
      <c r="K63" s="14"/>
      <c r="L63" s="11"/>
    </row>
    <row r="64" spans="1:12" ht="25" customHeight="1" x14ac:dyDescent="0.35">
      <c r="A64" s="74" t="s">
        <v>14</v>
      </c>
      <c r="B64" s="84" t="s">
        <v>15</v>
      </c>
      <c r="C64" s="84" t="s">
        <v>16</v>
      </c>
      <c r="D64" s="56" t="s">
        <v>95</v>
      </c>
      <c r="E64" s="72">
        <v>45265</v>
      </c>
      <c r="F64" s="14"/>
      <c r="G64" s="18">
        <f t="shared" si="3"/>
        <v>45417</v>
      </c>
      <c r="H64" s="18">
        <f t="shared" si="4"/>
        <v>45448</v>
      </c>
      <c r="I64" s="18">
        <f t="shared" si="5"/>
        <v>45509</v>
      </c>
      <c r="J64" s="14" t="s">
        <v>94</v>
      </c>
      <c r="K64" s="14"/>
      <c r="L64" s="11"/>
    </row>
    <row r="65" spans="1:12" ht="25" customHeight="1" x14ac:dyDescent="0.35">
      <c r="A65" s="74" t="s">
        <v>14</v>
      </c>
      <c r="B65" s="84" t="s">
        <v>15</v>
      </c>
      <c r="C65" s="84" t="s">
        <v>16</v>
      </c>
      <c r="D65" s="56" t="s">
        <v>96</v>
      </c>
      <c r="E65" s="72">
        <v>45271</v>
      </c>
      <c r="F65" s="14"/>
      <c r="G65" s="18">
        <f t="shared" si="3"/>
        <v>45423</v>
      </c>
      <c r="H65" s="18">
        <f t="shared" si="4"/>
        <v>45454</v>
      </c>
      <c r="I65" s="18">
        <f t="shared" si="5"/>
        <v>45515</v>
      </c>
      <c r="J65" s="14" t="s">
        <v>94</v>
      </c>
      <c r="K65" s="14"/>
      <c r="L65" s="11"/>
    </row>
    <row r="66" spans="1:12" ht="25" customHeight="1" x14ac:dyDescent="0.35">
      <c r="A66" s="74" t="s">
        <v>14</v>
      </c>
      <c r="B66" s="84" t="s">
        <v>15</v>
      </c>
      <c r="C66" s="84" t="s">
        <v>16</v>
      </c>
      <c r="D66" s="34" t="s">
        <v>97</v>
      </c>
      <c r="E66" s="46" t="s">
        <v>98</v>
      </c>
      <c r="F66" s="14"/>
      <c r="G66" s="18">
        <f t="shared" si="3"/>
        <v>45417</v>
      </c>
      <c r="H66" s="18">
        <f t="shared" si="4"/>
        <v>45448</v>
      </c>
      <c r="I66" s="18">
        <f t="shared" si="5"/>
        <v>45509</v>
      </c>
      <c r="J66" s="14" t="s">
        <v>94</v>
      </c>
      <c r="K66" s="18"/>
      <c r="L66" s="11"/>
    </row>
    <row r="67" spans="1:12" ht="25" customHeight="1" x14ac:dyDescent="0.35">
      <c r="A67" s="74" t="s">
        <v>14</v>
      </c>
      <c r="B67" s="84" t="s">
        <v>15</v>
      </c>
      <c r="C67" s="84" t="s">
        <v>16</v>
      </c>
      <c r="D67" s="34" t="s">
        <v>99</v>
      </c>
      <c r="E67" s="46" t="s">
        <v>100</v>
      </c>
      <c r="F67" s="14"/>
      <c r="G67" s="18">
        <f t="shared" si="3"/>
        <v>45418</v>
      </c>
      <c r="H67" s="18">
        <f t="shared" si="4"/>
        <v>45449</v>
      </c>
      <c r="I67" s="18">
        <f t="shared" si="5"/>
        <v>45510</v>
      </c>
      <c r="J67" s="14" t="s">
        <v>94</v>
      </c>
      <c r="K67" s="18"/>
      <c r="L67" s="11"/>
    </row>
    <row r="68" spans="1:12" ht="25" customHeight="1" x14ac:dyDescent="0.35">
      <c r="A68" s="74" t="s">
        <v>14</v>
      </c>
      <c r="B68" s="84" t="s">
        <v>15</v>
      </c>
      <c r="C68" s="84" t="s">
        <v>16</v>
      </c>
      <c r="D68" s="34" t="s">
        <v>101</v>
      </c>
      <c r="E68" s="37">
        <v>45204</v>
      </c>
      <c r="F68" s="14"/>
      <c r="G68" s="18">
        <f t="shared" si="3"/>
        <v>45356</v>
      </c>
      <c r="H68" s="18">
        <f t="shared" si="4"/>
        <v>45387</v>
      </c>
      <c r="I68" s="18">
        <f t="shared" si="5"/>
        <v>45448</v>
      </c>
      <c r="J68" s="14" t="s">
        <v>94</v>
      </c>
      <c r="K68" s="14"/>
      <c r="L68" s="11"/>
    </row>
    <row r="69" spans="1:12" ht="25" customHeight="1" x14ac:dyDescent="0.35">
      <c r="A69" s="74" t="s">
        <v>14</v>
      </c>
      <c r="B69" s="84" t="s">
        <v>15</v>
      </c>
      <c r="C69" s="84" t="s">
        <v>16</v>
      </c>
      <c r="D69" s="34" t="s">
        <v>102</v>
      </c>
      <c r="E69" s="37">
        <v>45204</v>
      </c>
      <c r="F69" s="14"/>
      <c r="G69" s="18">
        <f t="shared" ref="G69:G100" si="6">EDATE(E69,5)</f>
        <v>45356</v>
      </c>
      <c r="H69" s="18">
        <f t="shared" ref="H69:H100" si="7">EDATE(E69,6)</f>
        <v>45387</v>
      </c>
      <c r="I69" s="18">
        <f t="shared" ref="I69:I100" si="8">EDATE(E69,8)</f>
        <v>45448</v>
      </c>
      <c r="J69" s="14" t="s">
        <v>94</v>
      </c>
      <c r="K69" s="14"/>
      <c r="L69" s="11"/>
    </row>
    <row r="70" spans="1:12" ht="25" customHeight="1" x14ac:dyDescent="0.35">
      <c r="A70" s="74" t="s">
        <v>14</v>
      </c>
      <c r="B70" s="84" t="s">
        <v>15</v>
      </c>
      <c r="C70" s="84" t="s">
        <v>16</v>
      </c>
      <c r="D70" s="34" t="s">
        <v>103</v>
      </c>
      <c r="E70" s="37">
        <v>45148</v>
      </c>
      <c r="F70" s="14"/>
      <c r="G70" s="18">
        <f t="shared" si="6"/>
        <v>45301</v>
      </c>
      <c r="H70" s="18">
        <f t="shared" si="7"/>
        <v>45332</v>
      </c>
      <c r="I70" s="18">
        <f t="shared" si="8"/>
        <v>45392</v>
      </c>
      <c r="J70" s="14" t="s">
        <v>94</v>
      </c>
      <c r="K70" s="14"/>
      <c r="L70" s="11"/>
    </row>
    <row r="71" spans="1:12" ht="25" customHeight="1" x14ac:dyDescent="0.35">
      <c r="A71" s="74" t="s">
        <v>14</v>
      </c>
      <c r="B71" s="84" t="s">
        <v>15</v>
      </c>
      <c r="C71" s="84" t="s">
        <v>16</v>
      </c>
      <c r="D71" s="34" t="s">
        <v>104</v>
      </c>
      <c r="E71" s="37">
        <v>45148</v>
      </c>
      <c r="F71" s="14"/>
      <c r="G71" s="18">
        <f t="shared" si="6"/>
        <v>45301</v>
      </c>
      <c r="H71" s="18">
        <f t="shared" si="7"/>
        <v>45332</v>
      </c>
      <c r="I71" s="18">
        <f t="shared" si="8"/>
        <v>45392</v>
      </c>
      <c r="J71" s="14" t="s">
        <v>94</v>
      </c>
      <c r="K71" s="14"/>
      <c r="L71" s="11"/>
    </row>
    <row r="72" spans="1:12" ht="25" customHeight="1" x14ac:dyDescent="0.35">
      <c r="A72" s="74" t="s">
        <v>14</v>
      </c>
      <c r="B72" s="84" t="s">
        <v>15</v>
      </c>
      <c r="C72" s="84" t="s">
        <v>16</v>
      </c>
      <c r="D72" s="34" t="s">
        <v>105</v>
      </c>
      <c r="E72" s="37">
        <v>45258</v>
      </c>
      <c r="F72" s="14"/>
      <c r="G72" s="18">
        <f t="shared" si="6"/>
        <v>45410</v>
      </c>
      <c r="H72" s="18">
        <f t="shared" si="7"/>
        <v>45440</v>
      </c>
      <c r="I72" s="18">
        <f t="shared" si="8"/>
        <v>45501</v>
      </c>
      <c r="J72" s="14" t="s">
        <v>94</v>
      </c>
      <c r="K72" s="14"/>
      <c r="L72" s="11"/>
    </row>
    <row r="73" spans="1:12" ht="25" customHeight="1" x14ac:dyDescent="0.35">
      <c r="A73" s="74" t="s">
        <v>14</v>
      </c>
      <c r="B73" s="84" t="s">
        <v>15</v>
      </c>
      <c r="C73" s="84" t="s">
        <v>16</v>
      </c>
      <c r="D73" s="34" t="s">
        <v>106</v>
      </c>
      <c r="E73" s="37">
        <v>45251</v>
      </c>
      <c r="F73" s="14"/>
      <c r="G73" s="18">
        <f t="shared" si="6"/>
        <v>45403</v>
      </c>
      <c r="H73" s="18">
        <f t="shared" si="7"/>
        <v>45433</v>
      </c>
      <c r="I73" s="18">
        <f t="shared" si="8"/>
        <v>45494</v>
      </c>
      <c r="J73" s="14" t="s">
        <v>94</v>
      </c>
      <c r="K73" s="14"/>
      <c r="L73" s="11"/>
    </row>
    <row r="74" spans="1:12" ht="25" customHeight="1" x14ac:dyDescent="0.35">
      <c r="A74" s="74" t="s">
        <v>14</v>
      </c>
      <c r="B74" s="84" t="s">
        <v>15</v>
      </c>
      <c r="C74" s="84" t="s">
        <v>16</v>
      </c>
      <c r="D74" s="34" t="s">
        <v>107</v>
      </c>
      <c r="E74" s="37">
        <v>45169</v>
      </c>
      <c r="F74" s="14"/>
      <c r="G74" s="18">
        <f t="shared" si="6"/>
        <v>45322</v>
      </c>
      <c r="H74" s="18">
        <f t="shared" si="7"/>
        <v>45351</v>
      </c>
      <c r="I74" s="18">
        <f t="shared" si="8"/>
        <v>45412</v>
      </c>
      <c r="J74" s="14" t="s">
        <v>94</v>
      </c>
      <c r="K74" s="14"/>
      <c r="L74" s="11"/>
    </row>
    <row r="75" spans="1:12" ht="25" customHeight="1" x14ac:dyDescent="0.35">
      <c r="A75" s="74" t="s">
        <v>14</v>
      </c>
      <c r="B75" s="84" t="s">
        <v>15</v>
      </c>
      <c r="C75" s="84" t="s">
        <v>16</v>
      </c>
      <c r="D75" s="34" t="s">
        <v>69</v>
      </c>
      <c r="E75" s="57">
        <v>45258</v>
      </c>
      <c r="F75" s="52" t="s">
        <v>19</v>
      </c>
      <c r="G75" s="18">
        <f t="shared" si="6"/>
        <v>45410</v>
      </c>
      <c r="H75" s="18">
        <f t="shared" si="7"/>
        <v>45440</v>
      </c>
      <c r="I75" s="18">
        <f t="shared" si="8"/>
        <v>45501</v>
      </c>
      <c r="J75" s="14" t="s">
        <v>94</v>
      </c>
      <c r="K75" s="14"/>
      <c r="L75" s="11"/>
    </row>
    <row r="76" spans="1:12" ht="25" customHeight="1" x14ac:dyDescent="0.35">
      <c r="A76" s="74" t="s">
        <v>14</v>
      </c>
      <c r="B76" s="85" t="s">
        <v>15</v>
      </c>
      <c r="C76" s="85" t="s">
        <v>16</v>
      </c>
      <c r="D76" s="34" t="s">
        <v>108</v>
      </c>
      <c r="E76" s="51">
        <v>45148</v>
      </c>
      <c r="F76" s="14"/>
      <c r="G76" s="18">
        <f t="shared" si="6"/>
        <v>45301</v>
      </c>
      <c r="H76" s="18">
        <f t="shared" si="7"/>
        <v>45332</v>
      </c>
      <c r="I76" s="18">
        <f t="shared" si="8"/>
        <v>45392</v>
      </c>
      <c r="J76" s="14" t="s">
        <v>94</v>
      </c>
      <c r="K76" s="14"/>
      <c r="L76" s="11"/>
    </row>
    <row r="77" spans="1:12" ht="25" customHeight="1" x14ac:dyDescent="0.35">
      <c r="A77" s="74" t="s">
        <v>14</v>
      </c>
      <c r="B77" s="84" t="s">
        <v>15</v>
      </c>
      <c r="C77" s="84" t="s">
        <v>16</v>
      </c>
      <c r="D77" s="34" t="s">
        <v>109</v>
      </c>
      <c r="E77" s="37">
        <v>45148</v>
      </c>
      <c r="F77" s="14" t="s">
        <v>18</v>
      </c>
      <c r="G77" s="18">
        <f t="shared" si="6"/>
        <v>45301</v>
      </c>
      <c r="H77" s="18">
        <f t="shared" si="7"/>
        <v>45332</v>
      </c>
      <c r="I77" s="18">
        <f t="shared" si="8"/>
        <v>45392</v>
      </c>
      <c r="J77" s="14" t="s">
        <v>94</v>
      </c>
      <c r="K77" s="14"/>
      <c r="L77" s="11"/>
    </row>
    <row r="78" spans="1:12" ht="25" customHeight="1" x14ac:dyDescent="0.35">
      <c r="A78" s="74" t="s">
        <v>14</v>
      </c>
      <c r="B78" s="75" t="s">
        <v>15</v>
      </c>
      <c r="C78" s="75" t="s">
        <v>16</v>
      </c>
      <c r="D78" s="15" t="s">
        <v>110</v>
      </c>
      <c r="E78" s="59">
        <v>45251</v>
      </c>
      <c r="F78" s="14"/>
      <c r="G78" s="18">
        <f t="shared" si="6"/>
        <v>45403</v>
      </c>
      <c r="H78" s="18">
        <f t="shared" si="7"/>
        <v>45433</v>
      </c>
      <c r="I78" s="18">
        <f t="shared" si="8"/>
        <v>45494</v>
      </c>
      <c r="J78" s="14" t="s">
        <v>94</v>
      </c>
      <c r="K78" s="14"/>
      <c r="L78" s="11"/>
    </row>
    <row r="79" spans="1:12" ht="25" customHeight="1" x14ac:dyDescent="0.35">
      <c r="A79" s="74" t="s">
        <v>14</v>
      </c>
      <c r="B79" s="75" t="s">
        <v>15</v>
      </c>
      <c r="C79" s="75" t="s">
        <v>16</v>
      </c>
      <c r="D79" s="15" t="s">
        <v>111</v>
      </c>
      <c r="E79" s="13">
        <v>45258</v>
      </c>
      <c r="F79" s="14"/>
      <c r="G79" s="18">
        <f t="shared" si="6"/>
        <v>45410</v>
      </c>
      <c r="H79" s="18">
        <f t="shared" si="7"/>
        <v>45440</v>
      </c>
      <c r="I79" s="18">
        <f t="shared" si="8"/>
        <v>45501</v>
      </c>
      <c r="J79" s="14" t="s">
        <v>94</v>
      </c>
      <c r="K79" s="14"/>
      <c r="L79" s="11"/>
    </row>
    <row r="80" spans="1:12" ht="25" customHeight="1" x14ac:dyDescent="0.35">
      <c r="A80" s="74" t="s">
        <v>45</v>
      </c>
      <c r="B80" s="75" t="s">
        <v>46</v>
      </c>
      <c r="C80" s="75" t="s">
        <v>47</v>
      </c>
      <c r="D80" s="39" t="s">
        <v>112</v>
      </c>
      <c r="E80" s="13">
        <v>45224</v>
      </c>
      <c r="F80" s="14"/>
      <c r="G80" s="18">
        <f t="shared" si="6"/>
        <v>45376</v>
      </c>
      <c r="H80" s="18">
        <f t="shared" si="7"/>
        <v>45407</v>
      </c>
      <c r="I80" s="18">
        <f t="shared" si="8"/>
        <v>45468</v>
      </c>
      <c r="J80" s="14" t="s">
        <v>94</v>
      </c>
      <c r="K80" s="14"/>
      <c r="L80" s="11"/>
    </row>
    <row r="81" spans="1:12" ht="25" customHeight="1" x14ac:dyDescent="0.35">
      <c r="A81" s="74" t="s">
        <v>45</v>
      </c>
      <c r="B81" s="84" t="s">
        <v>46</v>
      </c>
      <c r="C81" s="84" t="s">
        <v>47</v>
      </c>
      <c r="D81" s="15" t="s">
        <v>113</v>
      </c>
      <c r="E81" s="13">
        <v>45191</v>
      </c>
      <c r="F81" s="23"/>
      <c r="G81" s="18">
        <f t="shared" si="6"/>
        <v>45344</v>
      </c>
      <c r="H81" s="18">
        <f t="shared" si="7"/>
        <v>45373</v>
      </c>
      <c r="I81" s="18">
        <f t="shared" si="8"/>
        <v>45434</v>
      </c>
      <c r="J81" s="14" t="s">
        <v>94</v>
      </c>
      <c r="K81" s="14"/>
      <c r="L81" s="11"/>
    </row>
    <row r="82" spans="1:12" ht="25" customHeight="1" x14ac:dyDescent="0.35">
      <c r="A82" s="74" t="s">
        <v>45</v>
      </c>
      <c r="B82" s="84" t="s">
        <v>46</v>
      </c>
      <c r="C82" s="84" t="s">
        <v>47</v>
      </c>
      <c r="D82" s="15" t="s">
        <v>114</v>
      </c>
      <c r="E82" s="65">
        <v>45219</v>
      </c>
      <c r="F82" s="23"/>
      <c r="G82" s="18">
        <f t="shared" si="6"/>
        <v>45371</v>
      </c>
      <c r="H82" s="18">
        <f t="shared" si="7"/>
        <v>45402</v>
      </c>
      <c r="I82" s="18">
        <f t="shared" si="8"/>
        <v>45463</v>
      </c>
      <c r="J82" s="14" t="s">
        <v>94</v>
      </c>
      <c r="K82" s="14"/>
      <c r="L82" s="11"/>
    </row>
    <row r="83" spans="1:12" ht="25" customHeight="1" x14ac:dyDescent="0.35">
      <c r="A83" s="74" t="s">
        <v>45</v>
      </c>
      <c r="B83" s="84" t="s">
        <v>46</v>
      </c>
      <c r="C83" s="84" t="s">
        <v>47</v>
      </c>
      <c r="D83" s="34" t="s">
        <v>115</v>
      </c>
      <c r="E83" s="51">
        <v>45218</v>
      </c>
      <c r="F83" s="23"/>
      <c r="G83" s="18">
        <f t="shared" si="6"/>
        <v>45370</v>
      </c>
      <c r="H83" s="18">
        <f t="shared" si="7"/>
        <v>45401</v>
      </c>
      <c r="I83" s="18">
        <f t="shared" si="8"/>
        <v>45462</v>
      </c>
      <c r="J83" s="14" t="s">
        <v>94</v>
      </c>
      <c r="K83" s="14"/>
      <c r="L83" s="11"/>
    </row>
    <row r="84" spans="1:12" ht="25" customHeight="1" x14ac:dyDescent="0.35">
      <c r="A84" s="74" t="s">
        <v>45</v>
      </c>
      <c r="B84" s="84" t="s">
        <v>46</v>
      </c>
      <c r="C84" s="84" t="s">
        <v>47</v>
      </c>
      <c r="D84" s="34" t="s">
        <v>116</v>
      </c>
      <c r="E84" s="51">
        <v>45211</v>
      </c>
      <c r="F84" s="23"/>
      <c r="G84" s="18">
        <f t="shared" si="6"/>
        <v>45363</v>
      </c>
      <c r="H84" s="18">
        <f t="shared" si="7"/>
        <v>45394</v>
      </c>
      <c r="I84" s="18">
        <f t="shared" si="8"/>
        <v>45455</v>
      </c>
      <c r="J84" s="14" t="s">
        <v>94</v>
      </c>
      <c r="K84" s="14"/>
      <c r="L84" s="11"/>
    </row>
    <row r="85" spans="1:12" ht="25" customHeight="1" x14ac:dyDescent="0.35">
      <c r="A85" s="74" t="s">
        <v>45</v>
      </c>
      <c r="B85" s="84" t="s">
        <v>46</v>
      </c>
      <c r="C85" s="84" t="s">
        <v>47</v>
      </c>
      <c r="D85" s="15" t="s">
        <v>117</v>
      </c>
      <c r="E85" s="65">
        <v>45211</v>
      </c>
      <c r="F85" s="23"/>
      <c r="G85" s="18">
        <f t="shared" si="6"/>
        <v>45363</v>
      </c>
      <c r="H85" s="18">
        <f t="shared" si="7"/>
        <v>45394</v>
      </c>
      <c r="I85" s="18">
        <f t="shared" si="8"/>
        <v>45455</v>
      </c>
      <c r="J85" s="14" t="s">
        <v>94</v>
      </c>
      <c r="K85" s="14"/>
      <c r="L85" s="11"/>
    </row>
    <row r="86" spans="1:12" ht="25" customHeight="1" x14ac:dyDescent="0.35">
      <c r="A86" s="74" t="s">
        <v>45</v>
      </c>
      <c r="B86" s="75" t="s">
        <v>46</v>
      </c>
      <c r="C86" s="75" t="s">
        <v>47</v>
      </c>
      <c r="D86" s="15" t="s">
        <v>118</v>
      </c>
      <c r="E86" s="65">
        <v>45208</v>
      </c>
      <c r="F86" s="14"/>
      <c r="G86" s="18">
        <f t="shared" si="6"/>
        <v>45360</v>
      </c>
      <c r="H86" s="18">
        <f t="shared" si="7"/>
        <v>45391</v>
      </c>
      <c r="I86" s="18">
        <f t="shared" si="8"/>
        <v>45452</v>
      </c>
      <c r="J86" s="14" t="s">
        <v>94</v>
      </c>
      <c r="K86" s="14"/>
      <c r="L86" s="11"/>
    </row>
    <row r="87" spans="1:12" ht="25" customHeight="1" x14ac:dyDescent="0.35">
      <c r="A87" s="74" t="s">
        <v>45</v>
      </c>
      <c r="B87" s="84" t="s">
        <v>46</v>
      </c>
      <c r="C87" s="84" t="s">
        <v>47</v>
      </c>
      <c r="D87" s="15" t="s">
        <v>119</v>
      </c>
      <c r="E87" s="65">
        <v>45208</v>
      </c>
      <c r="F87" s="14"/>
      <c r="G87" s="18">
        <f t="shared" si="6"/>
        <v>45360</v>
      </c>
      <c r="H87" s="18">
        <f t="shared" si="7"/>
        <v>45391</v>
      </c>
      <c r="I87" s="18">
        <f t="shared" si="8"/>
        <v>45452</v>
      </c>
      <c r="J87" s="14" t="s">
        <v>94</v>
      </c>
      <c r="K87" s="14"/>
      <c r="L87" s="11"/>
    </row>
    <row r="88" spans="1:12" ht="25" customHeight="1" x14ac:dyDescent="0.35">
      <c r="A88" s="74" t="s">
        <v>45</v>
      </c>
      <c r="B88" s="75" t="s">
        <v>46</v>
      </c>
      <c r="C88" s="75" t="s">
        <v>47</v>
      </c>
      <c r="D88" s="15" t="s">
        <v>120</v>
      </c>
      <c r="E88" s="65">
        <v>45202</v>
      </c>
      <c r="F88" s="14"/>
      <c r="G88" s="18">
        <f t="shared" si="6"/>
        <v>45354</v>
      </c>
      <c r="H88" s="18">
        <f t="shared" si="7"/>
        <v>45385</v>
      </c>
      <c r="I88" s="18">
        <f t="shared" si="8"/>
        <v>45446</v>
      </c>
      <c r="J88" s="14" t="s">
        <v>94</v>
      </c>
      <c r="K88" s="14"/>
      <c r="L88" s="11"/>
    </row>
    <row r="89" spans="1:12" ht="25" customHeight="1" x14ac:dyDescent="0.35">
      <c r="A89" s="74" t="s">
        <v>45</v>
      </c>
      <c r="B89" s="75" t="s">
        <v>46</v>
      </c>
      <c r="C89" s="75" t="s">
        <v>47</v>
      </c>
      <c r="D89" s="15" t="s">
        <v>121</v>
      </c>
      <c r="E89" s="13">
        <v>45224</v>
      </c>
      <c r="F89" s="14"/>
      <c r="G89" s="18">
        <f t="shared" si="6"/>
        <v>45376</v>
      </c>
      <c r="H89" s="18">
        <f t="shared" si="7"/>
        <v>45407</v>
      </c>
      <c r="I89" s="18">
        <f t="shared" si="8"/>
        <v>45468</v>
      </c>
      <c r="J89" s="14" t="s">
        <v>94</v>
      </c>
      <c r="K89" s="14"/>
      <c r="L89" s="11"/>
    </row>
    <row r="90" spans="1:12" ht="25" customHeight="1" x14ac:dyDescent="0.35">
      <c r="A90" s="74" t="s">
        <v>45</v>
      </c>
      <c r="B90" s="75" t="s">
        <v>46</v>
      </c>
      <c r="C90" s="75" t="s">
        <v>47</v>
      </c>
      <c r="D90" s="39" t="s">
        <v>122</v>
      </c>
      <c r="E90" s="65">
        <v>45195</v>
      </c>
      <c r="F90" s="14"/>
      <c r="G90" s="18">
        <f t="shared" si="6"/>
        <v>45348</v>
      </c>
      <c r="H90" s="18">
        <f t="shared" si="7"/>
        <v>45377</v>
      </c>
      <c r="I90" s="18">
        <f t="shared" si="8"/>
        <v>45438</v>
      </c>
      <c r="J90" s="14" t="s">
        <v>94</v>
      </c>
      <c r="K90" s="14"/>
      <c r="L90" s="11"/>
    </row>
    <row r="91" spans="1:12" ht="25" customHeight="1" x14ac:dyDescent="0.35">
      <c r="A91" s="74" t="s">
        <v>45</v>
      </c>
      <c r="B91" s="84" t="s">
        <v>46</v>
      </c>
      <c r="C91" s="84" t="s">
        <v>47</v>
      </c>
      <c r="D91" s="34" t="s">
        <v>123</v>
      </c>
      <c r="E91" s="37">
        <v>45224</v>
      </c>
      <c r="F91" s="14"/>
      <c r="G91" s="18">
        <f t="shared" si="6"/>
        <v>45376</v>
      </c>
      <c r="H91" s="18">
        <f t="shared" si="7"/>
        <v>45407</v>
      </c>
      <c r="I91" s="18">
        <f t="shared" si="8"/>
        <v>45468</v>
      </c>
      <c r="J91" s="14" t="s">
        <v>94</v>
      </c>
      <c r="K91" s="14"/>
      <c r="L91" s="11"/>
    </row>
    <row r="92" spans="1:12" ht="25" customHeight="1" x14ac:dyDescent="0.35">
      <c r="A92" s="74" t="s">
        <v>45</v>
      </c>
      <c r="B92" s="86" t="s">
        <v>46</v>
      </c>
      <c r="C92" s="86" t="s">
        <v>47</v>
      </c>
      <c r="D92" s="70" t="s">
        <v>124</v>
      </c>
      <c r="E92" s="33">
        <v>45288</v>
      </c>
      <c r="F92" s="14"/>
      <c r="G92" s="18">
        <f t="shared" si="6"/>
        <v>45440</v>
      </c>
      <c r="H92" s="18">
        <f t="shared" si="7"/>
        <v>45471</v>
      </c>
      <c r="I92" s="18">
        <f t="shared" si="8"/>
        <v>45532</v>
      </c>
      <c r="J92" s="14" t="s">
        <v>94</v>
      </c>
      <c r="K92" s="14"/>
      <c r="L92" s="11"/>
    </row>
    <row r="93" spans="1:12" ht="25" customHeight="1" x14ac:dyDescent="0.35">
      <c r="A93" s="74" t="s">
        <v>45</v>
      </c>
      <c r="B93" s="84" t="s">
        <v>46</v>
      </c>
      <c r="C93" s="84" t="s">
        <v>47</v>
      </c>
      <c r="D93" s="70" t="s">
        <v>125</v>
      </c>
      <c r="E93" s="33">
        <v>45222</v>
      </c>
      <c r="F93" s="14"/>
      <c r="G93" s="18">
        <f t="shared" si="6"/>
        <v>45374</v>
      </c>
      <c r="H93" s="18">
        <f t="shared" si="7"/>
        <v>45405</v>
      </c>
      <c r="I93" s="18">
        <f t="shared" si="8"/>
        <v>45466</v>
      </c>
      <c r="J93" s="14" t="s">
        <v>94</v>
      </c>
      <c r="K93" s="14"/>
      <c r="L93" s="11"/>
    </row>
    <row r="94" spans="1:12" ht="25" customHeight="1" x14ac:dyDescent="0.35">
      <c r="A94" s="74" t="s">
        <v>28</v>
      </c>
      <c r="B94" s="87" t="s">
        <v>50</v>
      </c>
      <c r="C94" s="87" t="s">
        <v>51</v>
      </c>
      <c r="D94" s="70" t="s">
        <v>126</v>
      </c>
      <c r="E94" s="71">
        <v>45261</v>
      </c>
      <c r="F94" s="14"/>
      <c r="G94" s="18">
        <f t="shared" si="6"/>
        <v>45413</v>
      </c>
      <c r="H94" s="18">
        <f t="shared" si="7"/>
        <v>45444</v>
      </c>
      <c r="I94" s="18">
        <f t="shared" si="8"/>
        <v>45505</v>
      </c>
      <c r="J94" s="14" t="s">
        <v>94</v>
      </c>
      <c r="K94" s="18"/>
      <c r="L94" s="11"/>
    </row>
    <row r="95" spans="1:12" ht="25" customHeight="1" x14ac:dyDescent="0.35">
      <c r="A95" s="74" t="s">
        <v>28</v>
      </c>
      <c r="B95" s="87" t="s">
        <v>50</v>
      </c>
      <c r="C95" s="87" t="s">
        <v>51</v>
      </c>
      <c r="D95" s="70" t="s">
        <v>127</v>
      </c>
      <c r="E95" s="71">
        <v>45262</v>
      </c>
      <c r="F95" s="14"/>
      <c r="G95" s="18">
        <f t="shared" si="6"/>
        <v>45414</v>
      </c>
      <c r="H95" s="18">
        <f t="shared" si="7"/>
        <v>45445</v>
      </c>
      <c r="I95" s="18">
        <f t="shared" si="8"/>
        <v>45506</v>
      </c>
      <c r="J95" s="14" t="s">
        <v>94</v>
      </c>
      <c r="K95" s="18"/>
      <c r="L95" s="11"/>
    </row>
    <row r="96" spans="1:12" ht="25" customHeight="1" x14ac:dyDescent="0.35">
      <c r="A96" s="74" t="s">
        <v>28</v>
      </c>
      <c r="B96" s="75" t="s">
        <v>50</v>
      </c>
      <c r="C96" s="75" t="s">
        <v>51</v>
      </c>
      <c r="D96" s="15" t="s">
        <v>128</v>
      </c>
      <c r="E96" s="13">
        <v>45260</v>
      </c>
      <c r="F96" s="14"/>
      <c r="G96" s="18">
        <f t="shared" si="6"/>
        <v>45412</v>
      </c>
      <c r="H96" s="18">
        <f t="shared" si="7"/>
        <v>45442</v>
      </c>
      <c r="I96" s="18">
        <f t="shared" si="8"/>
        <v>45503</v>
      </c>
      <c r="J96" s="14" t="s">
        <v>94</v>
      </c>
      <c r="K96" s="13"/>
      <c r="L96" s="11"/>
    </row>
    <row r="97" spans="1:12" ht="25" customHeight="1" x14ac:dyDescent="0.35">
      <c r="A97" s="74" t="s">
        <v>28</v>
      </c>
      <c r="B97" s="75" t="s">
        <v>29</v>
      </c>
      <c r="C97" s="75" t="s">
        <v>30</v>
      </c>
      <c r="D97" s="24" t="s">
        <v>129</v>
      </c>
      <c r="E97" s="25">
        <v>45185</v>
      </c>
      <c r="F97" s="14"/>
      <c r="G97" s="18">
        <f t="shared" si="6"/>
        <v>45338</v>
      </c>
      <c r="H97" s="18">
        <f t="shared" si="7"/>
        <v>45367</v>
      </c>
      <c r="I97" s="18">
        <f t="shared" si="8"/>
        <v>45428</v>
      </c>
      <c r="J97" s="14" t="s">
        <v>94</v>
      </c>
      <c r="K97" s="18"/>
      <c r="L97" s="11"/>
    </row>
    <row r="98" spans="1:12" ht="25" customHeight="1" x14ac:dyDescent="0.35">
      <c r="A98" s="74" t="s">
        <v>28</v>
      </c>
      <c r="B98" s="84" t="s">
        <v>50</v>
      </c>
      <c r="C98" s="84" t="s">
        <v>51</v>
      </c>
      <c r="D98" s="15" t="s">
        <v>130</v>
      </c>
      <c r="E98" s="13">
        <v>45163</v>
      </c>
      <c r="F98" s="23"/>
      <c r="G98" s="18">
        <f t="shared" si="6"/>
        <v>45316</v>
      </c>
      <c r="H98" s="18">
        <f t="shared" si="7"/>
        <v>45347</v>
      </c>
      <c r="I98" s="18">
        <f t="shared" si="8"/>
        <v>45407</v>
      </c>
      <c r="J98" s="14" t="s">
        <v>94</v>
      </c>
      <c r="K98" s="14"/>
      <c r="L98" s="11"/>
    </row>
    <row r="99" spans="1:12" ht="25" customHeight="1" x14ac:dyDescent="0.35">
      <c r="A99" s="74" t="s">
        <v>28</v>
      </c>
      <c r="B99" s="84" t="s">
        <v>29</v>
      </c>
      <c r="C99" s="84" t="s">
        <v>30</v>
      </c>
      <c r="D99" s="15" t="s">
        <v>131</v>
      </c>
      <c r="E99" s="13">
        <v>45158</v>
      </c>
      <c r="F99" s="23"/>
      <c r="G99" s="18">
        <f t="shared" si="6"/>
        <v>45311</v>
      </c>
      <c r="H99" s="18">
        <f t="shared" si="7"/>
        <v>45342</v>
      </c>
      <c r="I99" s="18">
        <f t="shared" si="8"/>
        <v>45402</v>
      </c>
      <c r="J99" s="14" t="s">
        <v>94</v>
      </c>
      <c r="K99" s="14"/>
      <c r="L99" s="11"/>
    </row>
    <row r="100" spans="1:12" ht="25" customHeight="1" x14ac:dyDescent="0.35">
      <c r="A100" s="74" t="s">
        <v>28</v>
      </c>
      <c r="B100" s="84" t="s">
        <v>29</v>
      </c>
      <c r="C100" s="84" t="s">
        <v>30</v>
      </c>
      <c r="D100" s="15" t="s">
        <v>132</v>
      </c>
      <c r="E100" s="13">
        <v>45158</v>
      </c>
      <c r="F100" s="23" t="s">
        <v>18</v>
      </c>
      <c r="G100" s="18">
        <f t="shared" si="6"/>
        <v>45311</v>
      </c>
      <c r="H100" s="18">
        <f t="shared" si="7"/>
        <v>45342</v>
      </c>
      <c r="I100" s="18">
        <f t="shared" si="8"/>
        <v>45402</v>
      </c>
      <c r="J100" s="14" t="s">
        <v>94</v>
      </c>
      <c r="K100" s="14"/>
      <c r="L100" s="11"/>
    </row>
    <row r="101" spans="1:12" ht="25" customHeight="1" x14ac:dyDescent="0.35">
      <c r="A101" s="74" t="s">
        <v>28</v>
      </c>
      <c r="B101" s="87" t="s">
        <v>50</v>
      </c>
      <c r="C101" s="87" t="s">
        <v>51</v>
      </c>
      <c r="D101" s="24" t="s">
        <v>133</v>
      </c>
      <c r="E101" s="25">
        <v>45260</v>
      </c>
      <c r="F101" s="23"/>
      <c r="G101" s="18">
        <f t="shared" ref="G101:G132" si="9">EDATE(E101,5)</f>
        <v>45412</v>
      </c>
      <c r="H101" s="18">
        <f t="shared" ref="H101:H132" si="10">EDATE(E101,6)</f>
        <v>45442</v>
      </c>
      <c r="I101" s="18">
        <f t="shared" ref="I101:I132" si="11">EDATE(E101,8)</f>
        <v>45503</v>
      </c>
      <c r="J101" s="14" t="s">
        <v>94</v>
      </c>
      <c r="K101" s="14"/>
      <c r="L101" s="11"/>
    </row>
    <row r="102" spans="1:12" ht="39.75" customHeight="1" x14ac:dyDescent="0.35">
      <c r="A102" s="74" t="s">
        <v>28</v>
      </c>
      <c r="B102" s="86" t="s">
        <v>50</v>
      </c>
      <c r="C102" s="86" t="s">
        <v>51</v>
      </c>
      <c r="D102" s="24" t="s">
        <v>134</v>
      </c>
      <c r="E102" s="25">
        <v>45256</v>
      </c>
      <c r="F102" s="23"/>
      <c r="G102" s="18">
        <f t="shared" si="9"/>
        <v>45408</v>
      </c>
      <c r="H102" s="18">
        <f t="shared" si="10"/>
        <v>45438</v>
      </c>
      <c r="I102" s="18">
        <f t="shared" si="11"/>
        <v>45499</v>
      </c>
      <c r="J102" s="14" t="s">
        <v>94</v>
      </c>
      <c r="K102" s="14"/>
      <c r="L102" s="11"/>
    </row>
    <row r="103" spans="1:12" ht="25" customHeight="1" x14ac:dyDescent="0.35">
      <c r="A103" s="74" t="s">
        <v>28</v>
      </c>
      <c r="B103" s="84" t="s">
        <v>29</v>
      </c>
      <c r="C103" s="84" t="s">
        <v>30</v>
      </c>
      <c r="D103" s="15" t="s">
        <v>135</v>
      </c>
      <c r="E103" s="13">
        <v>45212</v>
      </c>
      <c r="F103" s="23"/>
      <c r="G103" s="18">
        <f t="shared" si="9"/>
        <v>45364</v>
      </c>
      <c r="H103" s="18">
        <f t="shared" si="10"/>
        <v>45395</v>
      </c>
      <c r="I103" s="18">
        <f t="shared" si="11"/>
        <v>45456</v>
      </c>
      <c r="J103" s="14" t="s">
        <v>94</v>
      </c>
      <c r="K103" s="14"/>
      <c r="L103" s="11"/>
    </row>
    <row r="104" spans="1:12" ht="25" customHeight="1" x14ac:dyDescent="0.35">
      <c r="A104" s="74" t="s">
        <v>28</v>
      </c>
      <c r="B104" s="84" t="s">
        <v>50</v>
      </c>
      <c r="C104" s="84" t="s">
        <v>51</v>
      </c>
      <c r="D104" s="15" t="s">
        <v>136</v>
      </c>
      <c r="E104" s="13">
        <v>45178</v>
      </c>
      <c r="F104" s="23"/>
      <c r="G104" s="18">
        <f t="shared" si="9"/>
        <v>45331</v>
      </c>
      <c r="H104" s="18">
        <f t="shared" si="10"/>
        <v>45360</v>
      </c>
      <c r="I104" s="18">
        <f t="shared" si="11"/>
        <v>45421</v>
      </c>
      <c r="J104" s="14" t="s">
        <v>94</v>
      </c>
      <c r="K104" s="14"/>
      <c r="L104" s="11"/>
    </row>
    <row r="105" spans="1:12" ht="25" customHeight="1" x14ac:dyDescent="0.35">
      <c r="A105" s="74" t="s">
        <v>28</v>
      </c>
      <c r="B105" s="84" t="s">
        <v>29</v>
      </c>
      <c r="C105" s="84" t="s">
        <v>30</v>
      </c>
      <c r="D105" s="15" t="s">
        <v>137</v>
      </c>
      <c r="E105" s="13">
        <v>45184</v>
      </c>
      <c r="F105" s="23"/>
      <c r="G105" s="18">
        <f t="shared" si="9"/>
        <v>45337</v>
      </c>
      <c r="H105" s="18">
        <f t="shared" si="10"/>
        <v>45366</v>
      </c>
      <c r="I105" s="18">
        <f t="shared" si="11"/>
        <v>45427</v>
      </c>
      <c r="J105" s="14" t="s">
        <v>94</v>
      </c>
      <c r="K105" s="14"/>
      <c r="L105" s="11"/>
    </row>
    <row r="106" spans="1:12" ht="25" customHeight="1" x14ac:dyDescent="0.35">
      <c r="A106" s="74" t="s">
        <v>28</v>
      </c>
      <c r="B106" s="84" t="s">
        <v>50</v>
      </c>
      <c r="C106" s="84" t="s">
        <v>51</v>
      </c>
      <c r="D106" s="32" t="s">
        <v>138</v>
      </c>
      <c r="E106" s="33">
        <v>45196</v>
      </c>
      <c r="F106" s="23"/>
      <c r="G106" s="18">
        <f t="shared" si="9"/>
        <v>45349</v>
      </c>
      <c r="H106" s="18">
        <f t="shared" si="10"/>
        <v>45378</v>
      </c>
      <c r="I106" s="18">
        <f t="shared" si="11"/>
        <v>45439</v>
      </c>
      <c r="J106" s="14" t="s">
        <v>94</v>
      </c>
      <c r="K106" s="14"/>
      <c r="L106" s="11"/>
    </row>
    <row r="107" spans="1:12" ht="25" customHeight="1" x14ac:dyDescent="0.35">
      <c r="A107" s="74" t="s">
        <v>28</v>
      </c>
      <c r="B107" s="84" t="s">
        <v>75</v>
      </c>
      <c r="C107" s="84" t="s">
        <v>76</v>
      </c>
      <c r="D107" s="32" t="s">
        <v>139</v>
      </c>
      <c r="E107" s="33">
        <v>45167</v>
      </c>
      <c r="F107" s="23"/>
      <c r="G107" s="18">
        <f t="shared" si="9"/>
        <v>45320</v>
      </c>
      <c r="H107" s="18">
        <f t="shared" si="10"/>
        <v>45351</v>
      </c>
      <c r="I107" s="18">
        <f t="shared" si="11"/>
        <v>45411</v>
      </c>
      <c r="J107" s="14" t="s">
        <v>94</v>
      </c>
      <c r="K107" s="14"/>
      <c r="L107" s="11"/>
    </row>
    <row r="108" spans="1:12" ht="25" customHeight="1" x14ac:dyDescent="0.35">
      <c r="A108" s="74" t="s">
        <v>28</v>
      </c>
      <c r="B108" s="84" t="s">
        <v>29</v>
      </c>
      <c r="C108" s="84" t="s">
        <v>30</v>
      </c>
      <c r="D108" s="15" t="s">
        <v>140</v>
      </c>
      <c r="E108" s="13">
        <v>45184</v>
      </c>
      <c r="F108" s="23" t="s">
        <v>18</v>
      </c>
      <c r="G108" s="18">
        <f t="shared" si="9"/>
        <v>45337</v>
      </c>
      <c r="H108" s="18">
        <f t="shared" si="10"/>
        <v>45366</v>
      </c>
      <c r="I108" s="18">
        <f t="shared" si="11"/>
        <v>45427</v>
      </c>
      <c r="J108" s="14" t="s">
        <v>94</v>
      </c>
      <c r="K108" s="14"/>
      <c r="L108" s="11"/>
    </row>
    <row r="109" spans="1:12" ht="25" customHeight="1" x14ac:dyDescent="0.35">
      <c r="A109" s="74" t="s">
        <v>28</v>
      </c>
      <c r="B109" s="84" t="s">
        <v>50</v>
      </c>
      <c r="C109" s="84" t="s">
        <v>51</v>
      </c>
      <c r="D109" s="15" t="s">
        <v>141</v>
      </c>
      <c r="E109" s="13">
        <v>45163</v>
      </c>
      <c r="F109" s="23"/>
      <c r="G109" s="18">
        <f t="shared" si="9"/>
        <v>45316</v>
      </c>
      <c r="H109" s="18">
        <f t="shared" si="10"/>
        <v>45347</v>
      </c>
      <c r="I109" s="18">
        <f t="shared" si="11"/>
        <v>45407</v>
      </c>
      <c r="J109" s="14" t="s">
        <v>94</v>
      </c>
      <c r="K109" s="14"/>
      <c r="L109" s="11"/>
    </row>
    <row r="110" spans="1:12" ht="25" customHeight="1" x14ac:dyDescent="0.35">
      <c r="A110" s="74" t="s">
        <v>28</v>
      </c>
      <c r="B110" s="84" t="s">
        <v>50</v>
      </c>
      <c r="C110" s="84" t="s">
        <v>51</v>
      </c>
      <c r="D110" s="32" t="s">
        <v>142</v>
      </c>
      <c r="E110" s="33">
        <v>45159</v>
      </c>
      <c r="F110" s="23"/>
      <c r="G110" s="18">
        <f t="shared" si="9"/>
        <v>45312</v>
      </c>
      <c r="H110" s="18">
        <f t="shared" si="10"/>
        <v>45343</v>
      </c>
      <c r="I110" s="18">
        <f t="shared" si="11"/>
        <v>45403</v>
      </c>
      <c r="J110" s="14" t="s">
        <v>94</v>
      </c>
      <c r="K110" s="14"/>
      <c r="L110" s="11"/>
    </row>
    <row r="111" spans="1:12" ht="25" customHeight="1" x14ac:dyDescent="0.35">
      <c r="A111" s="74" t="s">
        <v>28</v>
      </c>
      <c r="B111" s="84" t="s">
        <v>29</v>
      </c>
      <c r="C111" s="84" t="s">
        <v>30</v>
      </c>
      <c r="D111" s="32" t="s">
        <v>143</v>
      </c>
      <c r="E111" s="33">
        <v>45159</v>
      </c>
      <c r="F111" s="23"/>
      <c r="G111" s="18">
        <f t="shared" si="9"/>
        <v>45312</v>
      </c>
      <c r="H111" s="18">
        <f t="shared" si="10"/>
        <v>45343</v>
      </c>
      <c r="I111" s="18">
        <f t="shared" si="11"/>
        <v>45403</v>
      </c>
      <c r="J111" s="14" t="s">
        <v>94</v>
      </c>
      <c r="K111" s="14"/>
      <c r="L111" s="11"/>
    </row>
    <row r="112" spans="1:12" ht="25" customHeight="1" x14ac:dyDescent="0.35">
      <c r="A112" s="74" t="s">
        <v>28</v>
      </c>
      <c r="B112" s="84" t="s">
        <v>29</v>
      </c>
      <c r="C112" s="84" t="s">
        <v>30</v>
      </c>
      <c r="D112" s="32" t="s">
        <v>143</v>
      </c>
      <c r="E112" s="33">
        <v>45184</v>
      </c>
      <c r="F112" s="23"/>
      <c r="G112" s="18">
        <f t="shared" si="9"/>
        <v>45337</v>
      </c>
      <c r="H112" s="18">
        <f t="shared" si="10"/>
        <v>45366</v>
      </c>
      <c r="I112" s="18">
        <f t="shared" si="11"/>
        <v>45427</v>
      </c>
      <c r="J112" s="14" t="s">
        <v>94</v>
      </c>
      <c r="K112" s="14"/>
      <c r="L112" s="11"/>
    </row>
    <row r="113" spans="1:12" ht="25" customHeight="1" x14ac:dyDescent="0.35">
      <c r="A113" s="74" t="s">
        <v>28</v>
      </c>
      <c r="B113" s="84" t="s">
        <v>75</v>
      </c>
      <c r="C113" s="84" t="s">
        <v>76</v>
      </c>
      <c r="D113" s="32" t="s">
        <v>144</v>
      </c>
      <c r="E113" s="37">
        <v>45167</v>
      </c>
      <c r="F113" s="23"/>
      <c r="G113" s="18">
        <f t="shared" si="9"/>
        <v>45320</v>
      </c>
      <c r="H113" s="18">
        <f t="shared" si="10"/>
        <v>45351</v>
      </c>
      <c r="I113" s="18">
        <f t="shared" si="11"/>
        <v>45411</v>
      </c>
      <c r="J113" s="14" t="s">
        <v>94</v>
      </c>
      <c r="K113" s="14"/>
      <c r="L113" s="11"/>
    </row>
    <row r="114" spans="1:12" ht="25" customHeight="1" x14ac:dyDescent="0.35">
      <c r="A114" s="74" t="s">
        <v>28</v>
      </c>
      <c r="B114" s="84" t="s">
        <v>50</v>
      </c>
      <c r="C114" s="84" t="s">
        <v>51</v>
      </c>
      <c r="D114" s="32" t="s">
        <v>145</v>
      </c>
      <c r="E114" s="33">
        <v>45213</v>
      </c>
      <c r="F114" s="23"/>
      <c r="G114" s="18">
        <f t="shared" si="9"/>
        <v>45365</v>
      </c>
      <c r="H114" s="18">
        <f t="shared" si="10"/>
        <v>45396</v>
      </c>
      <c r="I114" s="18">
        <f t="shared" si="11"/>
        <v>45457</v>
      </c>
      <c r="J114" s="14" t="s">
        <v>94</v>
      </c>
      <c r="K114" s="14"/>
      <c r="L114" s="11"/>
    </row>
    <row r="115" spans="1:12" ht="25" customHeight="1" x14ac:dyDescent="0.35">
      <c r="A115" s="74" t="s">
        <v>28</v>
      </c>
      <c r="B115" s="84" t="s">
        <v>50</v>
      </c>
      <c r="C115" s="84" t="s">
        <v>51</v>
      </c>
      <c r="D115" s="32" t="s">
        <v>146</v>
      </c>
      <c r="E115" s="33">
        <v>45163</v>
      </c>
      <c r="F115" s="23"/>
      <c r="G115" s="18">
        <f t="shared" si="9"/>
        <v>45316</v>
      </c>
      <c r="H115" s="18">
        <f t="shared" si="10"/>
        <v>45347</v>
      </c>
      <c r="I115" s="18">
        <f t="shared" si="11"/>
        <v>45407</v>
      </c>
      <c r="J115" s="14" t="s">
        <v>94</v>
      </c>
      <c r="K115" s="14"/>
      <c r="L115" s="11"/>
    </row>
    <row r="116" spans="1:12" ht="25" customHeight="1" x14ac:dyDescent="0.35">
      <c r="A116" s="74" t="s">
        <v>28</v>
      </c>
      <c r="B116" s="84" t="s">
        <v>29</v>
      </c>
      <c r="C116" s="84" t="s">
        <v>30</v>
      </c>
      <c r="D116" s="32" t="s">
        <v>147</v>
      </c>
      <c r="E116" s="33">
        <v>45184</v>
      </c>
      <c r="F116" s="23"/>
      <c r="G116" s="18">
        <f t="shared" si="9"/>
        <v>45337</v>
      </c>
      <c r="H116" s="18">
        <f t="shared" si="10"/>
        <v>45366</v>
      </c>
      <c r="I116" s="18">
        <f t="shared" si="11"/>
        <v>45427</v>
      </c>
      <c r="J116" s="14" t="s">
        <v>94</v>
      </c>
      <c r="K116" s="14"/>
      <c r="L116" s="11"/>
    </row>
    <row r="117" spans="1:12" ht="25" customHeight="1" x14ac:dyDescent="0.35">
      <c r="A117" s="74" t="s">
        <v>28</v>
      </c>
      <c r="B117" s="84" t="s">
        <v>50</v>
      </c>
      <c r="C117" s="84" t="s">
        <v>51</v>
      </c>
      <c r="D117" s="32" t="s">
        <v>148</v>
      </c>
      <c r="E117" s="33">
        <v>45212</v>
      </c>
      <c r="F117" s="23"/>
      <c r="G117" s="18">
        <f t="shared" si="9"/>
        <v>45364</v>
      </c>
      <c r="H117" s="18">
        <f t="shared" si="10"/>
        <v>45395</v>
      </c>
      <c r="I117" s="18">
        <f t="shared" si="11"/>
        <v>45456</v>
      </c>
      <c r="J117" s="14" t="s">
        <v>94</v>
      </c>
      <c r="K117" s="14"/>
      <c r="L117" s="11"/>
    </row>
    <row r="118" spans="1:12" ht="25" customHeight="1" x14ac:dyDescent="0.35">
      <c r="A118" s="74" t="s">
        <v>28</v>
      </c>
      <c r="B118" s="84" t="s">
        <v>29</v>
      </c>
      <c r="C118" s="84" t="s">
        <v>30</v>
      </c>
      <c r="D118" s="32" t="s">
        <v>149</v>
      </c>
      <c r="E118" s="33">
        <v>45145</v>
      </c>
      <c r="F118" s="23"/>
      <c r="G118" s="18">
        <f t="shared" si="9"/>
        <v>45298</v>
      </c>
      <c r="H118" s="18">
        <f t="shared" si="10"/>
        <v>45329</v>
      </c>
      <c r="I118" s="18">
        <f t="shared" si="11"/>
        <v>45389</v>
      </c>
      <c r="J118" s="14" t="s">
        <v>94</v>
      </c>
      <c r="K118" s="14"/>
      <c r="L118" s="11"/>
    </row>
    <row r="119" spans="1:12" ht="25" customHeight="1" x14ac:dyDescent="0.35">
      <c r="A119" s="74" t="s">
        <v>28</v>
      </c>
      <c r="B119" s="84" t="s">
        <v>50</v>
      </c>
      <c r="C119" s="84" t="s">
        <v>51</v>
      </c>
      <c r="D119" s="32" t="s">
        <v>150</v>
      </c>
      <c r="E119" s="33">
        <v>45208</v>
      </c>
      <c r="F119" s="23"/>
      <c r="G119" s="18">
        <f t="shared" si="9"/>
        <v>45360</v>
      </c>
      <c r="H119" s="18">
        <f t="shared" si="10"/>
        <v>45391</v>
      </c>
      <c r="I119" s="18">
        <f t="shared" si="11"/>
        <v>45452</v>
      </c>
      <c r="J119" s="14" t="s">
        <v>94</v>
      </c>
      <c r="K119" s="14"/>
      <c r="L119" s="11"/>
    </row>
    <row r="120" spans="1:12" ht="25" customHeight="1" x14ac:dyDescent="0.35">
      <c r="A120" s="74" t="s">
        <v>28</v>
      </c>
      <c r="B120" s="84" t="s">
        <v>75</v>
      </c>
      <c r="C120" s="84" t="s">
        <v>76</v>
      </c>
      <c r="D120" s="32" t="s">
        <v>151</v>
      </c>
      <c r="E120" s="33">
        <v>45185</v>
      </c>
      <c r="F120" s="23"/>
      <c r="G120" s="18">
        <f t="shared" si="9"/>
        <v>45338</v>
      </c>
      <c r="H120" s="18">
        <f t="shared" si="10"/>
        <v>45367</v>
      </c>
      <c r="I120" s="18">
        <f t="shared" si="11"/>
        <v>45428</v>
      </c>
      <c r="J120" s="14" t="s">
        <v>94</v>
      </c>
      <c r="K120" s="14"/>
      <c r="L120" s="11"/>
    </row>
    <row r="121" spans="1:12" ht="25" customHeight="1" x14ac:dyDescent="0.35">
      <c r="A121" s="74" t="s">
        <v>28</v>
      </c>
      <c r="B121" s="84" t="s">
        <v>50</v>
      </c>
      <c r="C121" s="84" t="s">
        <v>51</v>
      </c>
      <c r="D121" s="32" t="s">
        <v>152</v>
      </c>
      <c r="E121" s="33">
        <v>45147</v>
      </c>
      <c r="F121" s="23"/>
      <c r="G121" s="18">
        <f t="shared" si="9"/>
        <v>45300</v>
      </c>
      <c r="H121" s="18">
        <f t="shared" si="10"/>
        <v>45331</v>
      </c>
      <c r="I121" s="18">
        <f t="shared" si="11"/>
        <v>45391</v>
      </c>
      <c r="J121" s="14" t="s">
        <v>94</v>
      </c>
      <c r="K121" s="14"/>
      <c r="L121" s="11"/>
    </row>
    <row r="122" spans="1:12" ht="25" customHeight="1" x14ac:dyDescent="0.35">
      <c r="A122" s="74" t="s">
        <v>28</v>
      </c>
      <c r="B122" s="84" t="s">
        <v>50</v>
      </c>
      <c r="C122" s="84" t="s">
        <v>51</v>
      </c>
      <c r="D122" s="15" t="s">
        <v>153</v>
      </c>
      <c r="E122" s="13">
        <v>45152</v>
      </c>
      <c r="F122" s="23"/>
      <c r="G122" s="18">
        <f t="shared" si="9"/>
        <v>45305</v>
      </c>
      <c r="H122" s="18">
        <f t="shared" si="10"/>
        <v>45336</v>
      </c>
      <c r="I122" s="18">
        <f t="shared" si="11"/>
        <v>45396</v>
      </c>
      <c r="J122" s="14" t="s">
        <v>94</v>
      </c>
      <c r="K122" s="14"/>
      <c r="L122" s="11"/>
    </row>
    <row r="123" spans="1:12" ht="25" customHeight="1" x14ac:dyDescent="0.35">
      <c r="A123" s="74" t="s">
        <v>28</v>
      </c>
      <c r="B123" s="84" t="s">
        <v>50</v>
      </c>
      <c r="C123" s="84" t="s">
        <v>51</v>
      </c>
      <c r="D123" s="15" t="s">
        <v>154</v>
      </c>
      <c r="E123" s="13">
        <v>45212</v>
      </c>
      <c r="F123" s="23"/>
      <c r="G123" s="18">
        <f t="shared" si="9"/>
        <v>45364</v>
      </c>
      <c r="H123" s="18">
        <f t="shared" si="10"/>
        <v>45395</v>
      </c>
      <c r="I123" s="18">
        <f t="shared" si="11"/>
        <v>45456</v>
      </c>
      <c r="J123" s="14" t="s">
        <v>94</v>
      </c>
      <c r="K123" s="14"/>
      <c r="L123" s="11"/>
    </row>
    <row r="124" spans="1:12" ht="25" customHeight="1" x14ac:dyDescent="0.35">
      <c r="A124" s="74" t="s">
        <v>28</v>
      </c>
      <c r="B124" s="84" t="s">
        <v>50</v>
      </c>
      <c r="C124" s="84" t="s">
        <v>51</v>
      </c>
      <c r="D124" s="15" t="s">
        <v>155</v>
      </c>
      <c r="E124" s="13">
        <v>45145</v>
      </c>
      <c r="F124" s="14"/>
      <c r="G124" s="18">
        <f t="shared" si="9"/>
        <v>45298</v>
      </c>
      <c r="H124" s="18">
        <f t="shared" si="10"/>
        <v>45329</v>
      </c>
      <c r="I124" s="18">
        <f t="shared" si="11"/>
        <v>45389</v>
      </c>
      <c r="J124" s="14" t="s">
        <v>94</v>
      </c>
      <c r="K124" s="14"/>
      <c r="L124" s="11"/>
    </row>
    <row r="125" spans="1:12" ht="25" customHeight="1" x14ac:dyDescent="0.35">
      <c r="A125" s="74" t="s">
        <v>28</v>
      </c>
      <c r="B125" s="84" t="s">
        <v>50</v>
      </c>
      <c r="C125" s="84" t="s">
        <v>51</v>
      </c>
      <c r="D125" s="15" t="s">
        <v>156</v>
      </c>
      <c r="E125" s="13">
        <v>45213</v>
      </c>
      <c r="F125" s="23"/>
      <c r="G125" s="18">
        <f t="shared" si="9"/>
        <v>45365</v>
      </c>
      <c r="H125" s="18">
        <f t="shared" si="10"/>
        <v>45396</v>
      </c>
      <c r="I125" s="18">
        <f t="shared" si="11"/>
        <v>45457</v>
      </c>
      <c r="J125" s="14" t="s">
        <v>94</v>
      </c>
      <c r="K125" s="14"/>
      <c r="L125" s="11"/>
    </row>
    <row r="126" spans="1:12" ht="25" customHeight="1" x14ac:dyDescent="0.35">
      <c r="A126" s="74" t="s">
        <v>157</v>
      </c>
      <c r="B126" s="84" t="s">
        <v>158</v>
      </c>
      <c r="C126" s="84" t="s">
        <v>159</v>
      </c>
      <c r="D126" s="15" t="s">
        <v>160</v>
      </c>
      <c r="E126" s="13">
        <v>44840</v>
      </c>
      <c r="F126" s="23"/>
      <c r="G126" s="18">
        <f t="shared" si="9"/>
        <v>44991</v>
      </c>
      <c r="H126" s="18">
        <f t="shared" si="10"/>
        <v>45022</v>
      </c>
      <c r="I126" s="18">
        <f t="shared" si="11"/>
        <v>45083</v>
      </c>
      <c r="J126" s="14" t="s">
        <v>161</v>
      </c>
      <c r="K126" s="14"/>
      <c r="L126" s="11"/>
    </row>
    <row r="127" spans="1:12" ht="25" customHeight="1" x14ac:dyDescent="0.35">
      <c r="A127" s="74" t="s">
        <v>157</v>
      </c>
      <c r="B127" s="84" t="s">
        <v>158</v>
      </c>
      <c r="C127" s="84" t="s">
        <v>159</v>
      </c>
      <c r="D127" s="15" t="s">
        <v>162</v>
      </c>
      <c r="E127" s="13">
        <v>44842</v>
      </c>
      <c r="F127" s="23"/>
      <c r="G127" s="18">
        <f t="shared" si="9"/>
        <v>44993</v>
      </c>
      <c r="H127" s="18">
        <f t="shared" si="10"/>
        <v>45024</v>
      </c>
      <c r="I127" s="18">
        <f t="shared" si="11"/>
        <v>45085</v>
      </c>
      <c r="J127" s="14" t="s">
        <v>161</v>
      </c>
      <c r="K127" s="14"/>
      <c r="L127" s="11"/>
    </row>
    <row r="128" spans="1:12" ht="25" customHeight="1" x14ac:dyDescent="0.35">
      <c r="A128" s="74" t="s">
        <v>157</v>
      </c>
      <c r="B128" s="84" t="s">
        <v>158</v>
      </c>
      <c r="C128" s="84" t="s">
        <v>159</v>
      </c>
      <c r="D128" s="15" t="s">
        <v>163</v>
      </c>
      <c r="E128" s="13">
        <v>44840</v>
      </c>
      <c r="F128" s="23"/>
      <c r="G128" s="18">
        <f t="shared" si="9"/>
        <v>44991</v>
      </c>
      <c r="H128" s="18">
        <f t="shared" si="10"/>
        <v>45022</v>
      </c>
      <c r="I128" s="18">
        <f t="shared" si="11"/>
        <v>45083</v>
      </c>
      <c r="J128" s="14" t="s">
        <v>161</v>
      </c>
      <c r="K128" s="14"/>
      <c r="L128" s="11"/>
    </row>
    <row r="129" spans="1:12" ht="25" customHeight="1" x14ac:dyDescent="0.35">
      <c r="A129" s="74" t="s">
        <v>157</v>
      </c>
      <c r="B129" s="84" t="s">
        <v>158</v>
      </c>
      <c r="C129" s="84" t="s">
        <v>159</v>
      </c>
      <c r="D129" s="24" t="s">
        <v>164</v>
      </c>
      <c r="E129" s="25">
        <v>44842</v>
      </c>
      <c r="F129" s="23"/>
      <c r="G129" s="18">
        <f t="shared" si="9"/>
        <v>44993</v>
      </c>
      <c r="H129" s="18">
        <f t="shared" si="10"/>
        <v>45024</v>
      </c>
      <c r="I129" s="18">
        <f t="shared" si="11"/>
        <v>45085</v>
      </c>
      <c r="J129" s="14" t="s">
        <v>161</v>
      </c>
      <c r="K129" s="14"/>
      <c r="L129" s="11"/>
    </row>
    <row r="130" spans="1:12" ht="25" customHeight="1" x14ac:dyDescent="0.35">
      <c r="A130" s="74" t="s">
        <v>157</v>
      </c>
      <c r="B130" s="84" t="s">
        <v>158</v>
      </c>
      <c r="C130" s="84" t="s">
        <v>159</v>
      </c>
      <c r="D130" s="15" t="s">
        <v>165</v>
      </c>
      <c r="E130" s="13">
        <v>44842</v>
      </c>
      <c r="F130" s="23"/>
      <c r="G130" s="18">
        <f t="shared" si="9"/>
        <v>44993</v>
      </c>
      <c r="H130" s="18">
        <f t="shared" si="10"/>
        <v>45024</v>
      </c>
      <c r="I130" s="18">
        <f t="shared" si="11"/>
        <v>45085</v>
      </c>
      <c r="J130" s="14" t="s">
        <v>161</v>
      </c>
      <c r="K130" s="14"/>
      <c r="L130" s="11"/>
    </row>
    <row r="131" spans="1:12" ht="25" customHeight="1" x14ac:dyDescent="0.35">
      <c r="A131" s="74" t="s">
        <v>157</v>
      </c>
      <c r="B131" s="84" t="s">
        <v>158</v>
      </c>
      <c r="C131" s="84" t="s">
        <v>159</v>
      </c>
      <c r="D131" s="15" t="s">
        <v>166</v>
      </c>
      <c r="E131" s="13">
        <v>44840</v>
      </c>
      <c r="F131" s="23"/>
      <c r="G131" s="18">
        <f t="shared" si="9"/>
        <v>44991</v>
      </c>
      <c r="H131" s="18">
        <f t="shared" si="10"/>
        <v>45022</v>
      </c>
      <c r="I131" s="18">
        <f t="shared" si="11"/>
        <v>45083</v>
      </c>
      <c r="J131" s="14" t="s">
        <v>161</v>
      </c>
      <c r="K131" s="14"/>
      <c r="L131" s="11"/>
    </row>
    <row r="132" spans="1:12" ht="25" customHeight="1" x14ac:dyDescent="0.35">
      <c r="A132" s="74" t="s">
        <v>157</v>
      </c>
      <c r="B132" s="84" t="s">
        <v>158</v>
      </c>
      <c r="C132" s="84" t="s">
        <v>159</v>
      </c>
      <c r="D132" s="15" t="s">
        <v>167</v>
      </c>
      <c r="E132" s="13">
        <v>44842</v>
      </c>
      <c r="F132" s="23"/>
      <c r="G132" s="18">
        <f t="shared" si="9"/>
        <v>44993</v>
      </c>
      <c r="H132" s="18">
        <f t="shared" si="10"/>
        <v>45024</v>
      </c>
      <c r="I132" s="18">
        <f t="shared" si="11"/>
        <v>45085</v>
      </c>
      <c r="J132" s="14" t="s">
        <v>161</v>
      </c>
      <c r="K132" s="14"/>
      <c r="L132" s="11"/>
    </row>
    <row r="133" spans="1:12" ht="25" customHeight="1" x14ac:dyDescent="0.35">
      <c r="A133" s="74" t="s">
        <v>14</v>
      </c>
      <c r="B133" s="75" t="s">
        <v>15</v>
      </c>
      <c r="C133" s="76" t="s">
        <v>16</v>
      </c>
      <c r="D133" s="15" t="s">
        <v>168</v>
      </c>
      <c r="E133" s="13">
        <v>45015</v>
      </c>
      <c r="F133" s="23" t="s">
        <v>18</v>
      </c>
      <c r="G133" s="18">
        <f t="shared" ref="G133:G164" si="12">EDATE(E133,5)</f>
        <v>45168</v>
      </c>
      <c r="H133" s="18">
        <f t="shared" ref="H133:H164" si="13">EDATE(E133,6)</f>
        <v>45199</v>
      </c>
      <c r="I133" s="18">
        <f t="shared" ref="I133:I164" si="14">EDATE(E133,8)</f>
        <v>45260</v>
      </c>
      <c r="J133" s="52" t="s">
        <v>161</v>
      </c>
      <c r="K133" s="14"/>
      <c r="L133" s="11"/>
    </row>
    <row r="134" spans="1:12" ht="25" customHeight="1" x14ac:dyDescent="0.35">
      <c r="A134" s="74" t="s">
        <v>45</v>
      </c>
      <c r="B134" s="75" t="s">
        <v>46</v>
      </c>
      <c r="C134" s="76" t="s">
        <v>47</v>
      </c>
      <c r="D134" s="15" t="s">
        <v>169</v>
      </c>
      <c r="E134" s="13">
        <v>44860</v>
      </c>
      <c r="F134" s="23"/>
      <c r="G134" s="18">
        <f t="shared" si="12"/>
        <v>45011</v>
      </c>
      <c r="H134" s="18">
        <f t="shared" si="13"/>
        <v>45042</v>
      </c>
      <c r="I134" s="18">
        <f t="shared" si="14"/>
        <v>45103</v>
      </c>
      <c r="J134" s="14" t="s">
        <v>161</v>
      </c>
      <c r="K134" s="14"/>
      <c r="L134" s="11"/>
    </row>
    <row r="135" spans="1:12" ht="25" customHeight="1" x14ac:dyDescent="0.35">
      <c r="A135" s="74" t="s">
        <v>45</v>
      </c>
      <c r="B135" s="84" t="s">
        <v>46</v>
      </c>
      <c r="C135" s="84" t="s">
        <v>47</v>
      </c>
      <c r="D135" s="15" t="s">
        <v>48</v>
      </c>
      <c r="E135" s="13">
        <v>44860</v>
      </c>
      <c r="F135" s="23"/>
      <c r="G135" s="18">
        <f t="shared" si="12"/>
        <v>45011</v>
      </c>
      <c r="H135" s="18">
        <f t="shared" si="13"/>
        <v>45042</v>
      </c>
      <c r="I135" s="18">
        <f t="shared" si="14"/>
        <v>45103</v>
      </c>
      <c r="J135" s="14" t="s">
        <v>161</v>
      </c>
      <c r="K135" s="14"/>
      <c r="L135" s="11"/>
    </row>
    <row r="136" spans="1:12" ht="25" customHeight="1" x14ac:dyDescent="0.35">
      <c r="A136" s="74" t="s">
        <v>45</v>
      </c>
      <c r="B136" s="84" t="s">
        <v>170</v>
      </c>
      <c r="C136" s="84" t="s">
        <v>171</v>
      </c>
      <c r="D136" s="15" t="s">
        <v>172</v>
      </c>
      <c r="E136" s="13">
        <v>44852</v>
      </c>
      <c r="F136" s="23"/>
      <c r="G136" s="18">
        <f t="shared" si="12"/>
        <v>45003</v>
      </c>
      <c r="H136" s="18">
        <f t="shared" si="13"/>
        <v>45034</v>
      </c>
      <c r="I136" s="18">
        <f t="shared" si="14"/>
        <v>45095</v>
      </c>
      <c r="J136" s="14" t="s">
        <v>161</v>
      </c>
      <c r="K136" s="14"/>
      <c r="L136" s="11"/>
    </row>
    <row r="137" spans="1:12" ht="25" customHeight="1" x14ac:dyDescent="0.35">
      <c r="A137" s="74" t="s">
        <v>45</v>
      </c>
      <c r="B137" s="84" t="s">
        <v>46</v>
      </c>
      <c r="C137" s="84" t="s">
        <v>47</v>
      </c>
      <c r="D137" s="26" t="s">
        <v>173</v>
      </c>
      <c r="E137" s="27">
        <v>44838</v>
      </c>
      <c r="F137" s="23"/>
      <c r="G137" s="18">
        <f t="shared" si="12"/>
        <v>44989</v>
      </c>
      <c r="H137" s="18">
        <f t="shared" si="13"/>
        <v>45020</v>
      </c>
      <c r="I137" s="18">
        <f t="shared" si="14"/>
        <v>45081</v>
      </c>
      <c r="J137" s="14" t="s">
        <v>161</v>
      </c>
      <c r="K137" s="14"/>
      <c r="L137" s="11"/>
    </row>
    <row r="138" spans="1:12" ht="25" customHeight="1" x14ac:dyDescent="0.35">
      <c r="A138" s="74" t="s">
        <v>45</v>
      </c>
      <c r="B138" s="84" t="s">
        <v>46</v>
      </c>
      <c r="C138" s="84" t="s">
        <v>47</v>
      </c>
      <c r="D138" s="26" t="s">
        <v>174</v>
      </c>
      <c r="E138" s="27">
        <v>44858</v>
      </c>
      <c r="F138" s="23"/>
      <c r="G138" s="18">
        <f t="shared" si="12"/>
        <v>45009</v>
      </c>
      <c r="H138" s="18">
        <f t="shared" si="13"/>
        <v>45040</v>
      </c>
      <c r="I138" s="18">
        <f t="shared" si="14"/>
        <v>45101</v>
      </c>
      <c r="J138" s="14" t="s">
        <v>161</v>
      </c>
      <c r="K138" s="14"/>
      <c r="L138" s="11"/>
    </row>
    <row r="139" spans="1:12" ht="25" customHeight="1" x14ac:dyDescent="0.35">
      <c r="A139" s="74" t="s">
        <v>45</v>
      </c>
      <c r="B139" s="84" t="s">
        <v>170</v>
      </c>
      <c r="C139" s="84" t="s">
        <v>171</v>
      </c>
      <c r="D139" s="15" t="s">
        <v>175</v>
      </c>
      <c r="E139" s="13">
        <v>44844</v>
      </c>
      <c r="F139" s="23"/>
      <c r="G139" s="18">
        <f t="shared" si="12"/>
        <v>44995</v>
      </c>
      <c r="H139" s="18">
        <f t="shared" si="13"/>
        <v>45026</v>
      </c>
      <c r="I139" s="18">
        <f t="shared" si="14"/>
        <v>45087</v>
      </c>
      <c r="J139" s="14" t="s">
        <v>161</v>
      </c>
      <c r="K139" s="14"/>
      <c r="L139" s="11"/>
    </row>
    <row r="140" spans="1:12" ht="25" customHeight="1" x14ac:dyDescent="0.35">
      <c r="A140" s="74" t="s">
        <v>45</v>
      </c>
      <c r="B140" s="84" t="s">
        <v>170</v>
      </c>
      <c r="C140" s="84" t="s">
        <v>171</v>
      </c>
      <c r="D140" s="15" t="s">
        <v>176</v>
      </c>
      <c r="E140" s="13">
        <v>44847</v>
      </c>
      <c r="F140" s="23"/>
      <c r="G140" s="18">
        <f t="shared" si="12"/>
        <v>44998</v>
      </c>
      <c r="H140" s="18">
        <f t="shared" si="13"/>
        <v>45029</v>
      </c>
      <c r="I140" s="18">
        <f t="shared" si="14"/>
        <v>45090</v>
      </c>
      <c r="J140" s="14" t="s">
        <v>161</v>
      </c>
      <c r="K140" s="14"/>
      <c r="L140" s="11"/>
    </row>
    <row r="141" spans="1:12" ht="25" customHeight="1" x14ac:dyDescent="0.35">
      <c r="A141" s="74" t="s">
        <v>45</v>
      </c>
      <c r="B141" s="75" t="s">
        <v>170</v>
      </c>
      <c r="C141" s="76" t="s">
        <v>171</v>
      </c>
      <c r="D141" s="15" t="s">
        <v>177</v>
      </c>
      <c r="E141" s="13">
        <v>44852</v>
      </c>
      <c r="F141" s="23"/>
      <c r="G141" s="18">
        <f t="shared" si="12"/>
        <v>45003</v>
      </c>
      <c r="H141" s="18">
        <f t="shared" si="13"/>
        <v>45034</v>
      </c>
      <c r="I141" s="18">
        <f t="shared" si="14"/>
        <v>45095</v>
      </c>
      <c r="J141" s="14" t="s">
        <v>161</v>
      </c>
      <c r="K141" s="14"/>
      <c r="L141" s="11"/>
    </row>
    <row r="142" spans="1:12" ht="25" customHeight="1" x14ac:dyDescent="0.35">
      <c r="A142" s="74" t="s">
        <v>28</v>
      </c>
      <c r="B142" s="75" t="s">
        <v>29</v>
      </c>
      <c r="C142" s="76" t="s">
        <v>30</v>
      </c>
      <c r="D142" s="47" t="s">
        <v>178</v>
      </c>
      <c r="E142" s="13">
        <v>44993</v>
      </c>
      <c r="F142" s="23" t="s">
        <v>18</v>
      </c>
      <c r="G142" s="18">
        <f t="shared" si="12"/>
        <v>45146</v>
      </c>
      <c r="H142" s="18">
        <f t="shared" si="13"/>
        <v>45177</v>
      </c>
      <c r="I142" s="18">
        <f t="shared" si="14"/>
        <v>45238</v>
      </c>
      <c r="J142" s="14" t="s">
        <v>161</v>
      </c>
      <c r="K142" s="14"/>
      <c r="L142" s="11"/>
    </row>
    <row r="143" spans="1:12" ht="25" customHeight="1" x14ac:dyDescent="0.35">
      <c r="A143" s="74" t="s">
        <v>28</v>
      </c>
      <c r="B143" s="75" t="s">
        <v>29</v>
      </c>
      <c r="C143" s="75" t="s">
        <v>30</v>
      </c>
      <c r="D143" s="26" t="s">
        <v>179</v>
      </c>
      <c r="E143" s="27">
        <v>44993</v>
      </c>
      <c r="F143" s="14"/>
      <c r="G143" s="18">
        <f t="shared" si="12"/>
        <v>45146</v>
      </c>
      <c r="H143" s="18">
        <f t="shared" si="13"/>
        <v>45177</v>
      </c>
      <c r="I143" s="18">
        <f t="shared" si="14"/>
        <v>45238</v>
      </c>
      <c r="J143" s="14" t="s">
        <v>161</v>
      </c>
      <c r="K143" s="14"/>
      <c r="L143" s="11"/>
    </row>
    <row r="144" spans="1:12" ht="25" customHeight="1" x14ac:dyDescent="0.35">
      <c r="A144" s="74" t="s">
        <v>28</v>
      </c>
      <c r="B144" s="75" t="s">
        <v>180</v>
      </c>
      <c r="C144" s="75" t="s">
        <v>76</v>
      </c>
      <c r="D144" s="15" t="s">
        <v>181</v>
      </c>
      <c r="E144" s="13">
        <v>45007</v>
      </c>
      <c r="F144" s="14"/>
      <c r="G144" s="18">
        <f t="shared" si="12"/>
        <v>45160</v>
      </c>
      <c r="H144" s="18">
        <f t="shared" si="13"/>
        <v>45191</v>
      </c>
      <c r="I144" s="18">
        <f t="shared" si="14"/>
        <v>45252</v>
      </c>
      <c r="J144" s="14" t="s">
        <v>161</v>
      </c>
      <c r="K144" s="14"/>
      <c r="L144" s="11"/>
    </row>
    <row r="145" spans="1:12" ht="25" customHeight="1" x14ac:dyDescent="0.35">
      <c r="A145" s="74" t="s">
        <v>28</v>
      </c>
      <c r="B145" s="75" t="s">
        <v>182</v>
      </c>
      <c r="C145" s="75" t="s">
        <v>51</v>
      </c>
      <c r="D145" s="15" t="s">
        <v>183</v>
      </c>
      <c r="E145" s="13">
        <v>44989</v>
      </c>
      <c r="F145" s="14"/>
      <c r="G145" s="18">
        <f t="shared" si="12"/>
        <v>45142</v>
      </c>
      <c r="H145" s="18">
        <f t="shared" si="13"/>
        <v>45173</v>
      </c>
      <c r="I145" s="18">
        <f t="shared" si="14"/>
        <v>45234</v>
      </c>
      <c r="J145" s="14" t="s">
        <v>161</v>
      </c>
      <c r="K145" s="14"/>
      <c r="L145" s="11"/>
    </row>
    <row r="146" spans="1:12" ht="25" customHeight="1" x14ac:dyDescent="0.35">
      <c r="A146" s="74" t="s">
        <v>28</v>
      </c>
      <c r="B146" s="75" t="s">
        <v>29</v>
      </c>
      <c r="C146" s="75" t="s">
        <v>30</v>
      </c>
      <c r="D146" s="15" t="s">
        <v>184</v>
      </c>
      <c r="E146" s="13">
        <v>44993</v>
      </c>
      <c r="F146" s="14" t="s">
        <v>18</v>
      </c>
      <c r="G146" s="18">
        <f t="shared" si="12"/>
        <v>45146</v>
      </c>
      <c r="H146" s="18">
        <f t="shared" si="13"/>
        <v>45177</v>
      </c>
      <c r="I146" s="18">
        <f t="shared" si="14"/>
        <v>45238</v>
      </c>
      <c r="J146" s="14" t="s">
        <v>161</v>
      </c>
      <c r="K146" s="14"/>
      <c r="L146" s="11"/>
    </row>
    <row r="147" spans="1:12" ht="25" customHeight="1" x14ac:dyDescent="0.35">
      <c r="A147" s="74" t="s">
        <v>28</v>
      </c>
      <c r="B147" s="75" t="s">
        <v>29</v>
      </c>
      <c r="C147" s="75" t="s">
        <v>30</v>
      </c>
      <c r="D147" s="15" t="s">
        <v>185</v>
      </c>
      <c r="E147" s="13">
        <v>44995</v>
      </c>
      <c r="F147" s="14" t="s">
        <v>18</v>
      </c>
      <c r="G147" s="18">
        <f t="shared" si="12"/>
        <v>45148</v>
      </c>
      <c r="H147" s="18">
        <f t="shared" si="13"/>
        <v>45179</v>
      </c>
      <c r="I147" s="18">
        <f t="shared" si="14"/>
        <v>45240</v>
      </c>
      <c r="J147" s="14" t="s">
        <v>161</v>
      </c>
      <c r="K147" s="14"/>
      <c r="L147" s="11"/>
    </row>
    <row r="148" spans="1:12" ht="25" customHeight="1" x14ac:dyDescent="0.35">
      <c r="A148" s="74" t="s">
        <v>28</v>
      </c>
      <c r="B148" s="75" t="s">
        <v>29</v>
      </c>
      <c r="C148" s="75" t="s">
        <v>30</v>
      </c>
      <c r="D148" s="15" t="s">
        <v>186</v>
      </c>
      <c r="E148" s="13">
        <v>44993</v>
      </c>
      <c r="F148" s="14" t="s">
        <v>18</v>
      </c>
      <c r="G148" s="18">
        <f t="shared" si="12"/>
        <v>45146</v>
      </c>
      <c r="H148" s="18">
        <f t="shared" si="13"/>
        <v>45177</v>
      </c>
      <c r="I148" s="18">
        <f t="shared" si="14"/>
        <v>45238</v>
      </c>
      <c r="J148" s="14" t="s">
        <v>161</v>
      </c>
      <c r="K148" s="14"/>
      <c r="L148" s="11"/>
    </row>
    <row r="149" spans="1:12" ht="25" customHeight="1" x14ac:dyDescent="0.35">
      <c r="A149" s="74" t="s">
        <v>28</v>
      </c>
      <c r="B149" s="75" t="s">
        <v>182</v>
      </c>
      <c r="C149" s="75" t="s">
        <v>51</v>
      </c>
      <c r="D149" s="15" t="s">
        <v>187</v>
      </c>
      <c r="E149" s="13">
        <v>44990</v>
      </c>
      <c r="F149" s="14"/>
      <c r="G149" s="18">
        <f t="shared" si="12"/>
        <v>45143</v>
      </c>
      <c r="H149" s="18">
        <f t="shared" si="13"/>
        <v>45174</v>
      </c>
      <c r="I149" s="18">
        <f t="shared" si="14"/>
        <v>45235</v>
      </c>
      <c r="J149" s="14" t="s">
        <v>161</v>
      </c>
      <c r="K149" s="14"/>
      <c r="L149" s="11"/>
    </row>
    <row r="150" spans="1:12" ht="25" customHeight="1" x14ac:dyDescent="0.35">
      <c r="A150" s="74" t="s">
        <v>28</v>
      </c>
      <c r="B150" s="75" t="s">
        <v>29</v>
      </c>
      <c r="C150" s="75" t="s">
        <v>30</v>
      </c>
      <c r="D150" s="15" t="s">
        <v>188</v>
      </c>
      <c r="E150" s="13">
        <v>45007</v>
      </c>
      <c r="F150" s="14" t="s">
        <v>19</v>
      </c>
      <c r="G150" s="18">
        <f t="shared" si="12"/>
        <v>45160</v>
      </c>
      <c r="H150" s="18">
        <f t="shared" si="13"/>
        <v>45191</v>
      </c>
      <c r="I150" s="18">
        <f t="shared" si="14"/>
        <v>45252</v>
      </c>
      <c r="J150" s="14" t="s">
        <v>161</v>
      </c>
      <c r="K150" s="14"/>
      <c r="L150" s="11"/>
    </row>
    <row r="151" spans="1:12" ht="25" customHeight="1" x14ac:dyDescent="0.35">
      <c r="A151" s="74" t="s">
        <v>28</v>
      </c>
      <c r="B151" s="75" t="s">
        <v>64</v>
      </c>
      <c r="C151" s="75" t="s">
        <v>30</v>
      </c>
      <c r="D151" s="15" t="s">
        <v>189</v>
      </c>
      <c r="E151" s="13">
        <v>45007</v>
      </c>
      <c r="F151" s="14" t="s">
        <v>18</v>
      </c>
      <c r="G151" s="18">
        <f t="shared" si="12"/>
        <v>45160</v>
      </c>
      <c r="H151" s="18">
        <f t="shared" si="13"/>
        <v>45191</v>
      </c>
      <c r="I151" s="18">
        <f t="shared" si="14"/>
        <v>45252</v>
      </c>
      <c r="J151" s="14" t="s">
        <v>161</v>
      </c>
      <c r="K151" s="14"/>
      <c r="L151" s="11"/>
    </row>
    <row r="152" spans="1:12" ht="25" customHeight="1" x14ac:dyDescent="0.35">
      <c r="A152" s="74" t="s">
        <v>28</v>
      </c>
      <c r="B152" s="75" t="s">
        <v>180</v>
      </c>
      <c r="C152" s="75" t="s">
        <v>76</v>
      </c>
      <c r="D152" s="15" t="s">
        <v>190</v>
      </c>
      <c r="E152" s="13">
        <v>45008</v>
      </c>
      <c r="F152" s="14"/>
      <c r="G152" s="18">
        <f t="shared" si="12"/>
        <v>45161</v>
      </c>
      <c r="H152" s="18">
        <f t="shared" si="13"/>
        <v>45192</v>
      </c>
      <c r="I152" s="18">
        <f t="shared" si="14"/>
        <v>45253</v>
      </c>
      <c r="J152" s="14" t="s">
        <v>161</v>
      </c>
      <c r="K152" s="14"/>
      <c r="L152" s="11"/>
    </row>
    <row r="153" spans="1:12" ht="25" customHeight="1" x14ac:dyDescent="0.35">
      <c r="A153" s="74" t="s">
        <v>28</v>
      </c>
      <c r="B153" s="75" t="s">
        <v>50</v>
      </c>
      <c r="C153" s="75" t="s">
        <v>51</v>
      </c>
      <c r="D153" s="15" t="s">
        <v>191</v>
      </c>
      <c r="E153" s="13">
        <v>45016</v>
      </c>
      <c r="F153" s="14"/>
      <c r="G153" s="18">
        <f t="shared" si="12"/>
        <v>45169</v>
      </c>
      <c r="H153" s="18">
        <f t="shared" si="13"/>
        <v>45199</v>
      </c>
      <c r="I153" s="18">
        <f t="shared" si="14"/>
        <v>45260</v>
      </c>
      <c r="J153" s="14" t="s">
        <v>161</v>
      </c>
      <c r="K153" s="14"/>
      <c r="L153" s="11"/>
    </row>
    <row r="154" spans="1:12" ht="25" customHeight="1" x14ac:dyDescent="0.35">
      <c r="A154" s="74" t="s">
        <v>28</v>
      </c>
      <c r="B154" s="84" t="s">
        <v>29</v>
      </c>
      <c r="C154" s="84" t="s">
        <v>30</v>
      </c>
      <c r="D154" s="15" t="s">
        <v>192</v>
      </c>
      <c r="E154" s="13">
        <v>45000</v>
      </c>
      <c r="F154" s="14"/>
      <c r="G154" s="18">
        <f t="shared" si="12"/>
        <v>45153</v>
      </c>
      <c r="H154" s="18">
        <f t="shared" si="13"/>
        <v>45184</v>
      </c>
      <c r="I154" s="18">
        <f t="shared" si="14"/>
        <v>45245</v>
      </c>
      <c r="J154" s="14" t="s">
        <v>161</v>
      </c>
      <c r="K154" s="14"/>
      <c r="L154" s="11"/>
    </row>
    <row r="155" spans="1:12" ht="25" customHeight="1" x14ac:dyDescent="0.35">
      <c r="A155" s="74" t="s">
        <v>28</v>
      </c>
      <c r="B155" s="75" t="s">
        <v>50</v>
      </c>
      <c r="C155" s="75" t="s">
        <v>51</v>
      </c>
      <c r="D155" s="15" t="s">
        <v>193</v>
      </c>
      <c r="E155" s="13">
        <v>44962</v>
      </c>
      <c r="F155" s="14" t="s">
        <v>18</v>
      </c>
      <c r="G155" s="18">
        <f t="shared" si="12"/>
        <v>45112</v>
      </c>
      <c r="H155" s="18">
        <f t="shared" si="13"/>
        <v>45143</v>
      </c>
      <c r="I155" s="18">
        <f t="shared" si="14"/>
        <v>45204</v>
      </c>
      <c r="J155" s="14" t="s">
        <v>161</v>
      </c>
      <c r="K155" s="14"/>
      <c r="L155" s="11"/>
    </row>
    <row r="156" spans="1:12" ht="25" customHeight="1" x14ac:dyDescent="0.35">
      <c r="A156" s="74" t="s">
        <v>28</v>
      </c>
      <c r="B156" s="75" t="s">
        <v>50</v>
      </c>
      <c r="C156" s="75" t="s">
        <v>51</v>
      </c>
      <c r="D156" s="15" t="s">
        <v>194</v>
      </c>
      <c r="E156" s="13">
        <v>44960</v>
      </c>
      <c r="F156" s="14"/>
      <c r="G156" s="18">
        <f t="shared" si="12"/>
        <v>45110</v>
      </c>
      <c r="H156" s="18">
        <f t="shared" si="13"/>
        <v>45141</v>
      </c>
      <c r="I156" s="18">
        <f t="shared" si="14"/>
        <v>45202</v>
      </c>
      <c r="J156" s="14" t="s">
        <v>161</v>
      </c>
      <c r="K156" s="14"/>
      <c r="L156" s="11"/>
    </row>
    <row r="157" spans="1:12" ht="25" customHeight="1" x14ac:dyDescent="0.35">
      <c r="A157" s="74" t="s">
        <v>28</v>
      </c>
      <c r="B157" s="75" t="s">
        <v>29</v>
      </c>
      <c r="C157" s="75" t="s">
        <v>30</v>
      </c>
      <c r="D157" s="47" t="s">
        <v>178</v>
      </c>
      <c r="E157" s="13">
        <v>44963</v>
      </c>
      <c r="F157" s="14"/>
      <c r="G157" s="18">
        <f t="shared" si="12"/>
        <v>45113</v>
      </c>
      <c r="H157" s="18">
        <f t="shared" si="13"/>
        <v>45144</v>
      </c>
      <c r="I157" s="18">
        <f t="shared" si="14"/>
        <v>45205</v>
      </c>
      <c r="J157" s="14" t="s">
        <v>161</v>
      </c>
      <c r="K157" s="14"/>
      <c r="L157" s="11"/>
    </row>
    <row r="158" spans="1:12" ht="25" customHeight="1" x14ac:dyDescent="0.35">
      <c r="A158" s="74" t="s">
        <v>28</v>
      </c>
      <c r="B158" s="84" t="s">
        <v>75</v>
      </c>
      <c r="C158" s="84" t="s">
        <v>76</v>
      </c>
      <c r="D158" s="15" t="s">
        <v>195</v>
      </c>
      <c r="E158" s="13">
        <v>44971</v>
      </c>
      <c r="F158" s="14"/>
      <c r="G158" s="18">
        <f t="shared" si="12"/>
        <v>45121</v>
      </c>
      <c r="H158" s="18">
        <f t="shared" si="13"/>
        <v>45152</v>
      </c>
      <c r="I158" s="18">
        <f t="shared" si="14"/>
        <v>45213</v>
      </c>
      <c r="J158" s="14" t="s">
        <v>161</v>
      </c>
      <c r="K158" s="14"/>
      <c r="L158" s="11"/>
    </row>
    <row r="159" spans="1:12" ht="25" customHeight="1" x14ac:dyDescent="0.35">
      <c r="A159" s="74" t="s">
        <v>28</v>
      </c>
      <c r="B159" s="75" t="s">
        <v>29</v>
      </c>
      <c r="C159" s="75" t="s">
        <v>30</v>
      </c>
      <c r="D159" s="15" t="s">
        <v>196</v>
      </c>
      <c r="E159" s="13">
        <v>44963</v>
      </c>
      <c r="F159" s="14" t="s">
        <v>18</v>
      </c>
      <c r="G159" s="18">
        <f t="shared" si="12"/>
        <v>45113</v>
      </c>
      <c r="H159" s="18">
        <f t="shared" si="13"/>
        <v>45144</v>
      </c>
      <c r="I159" s="18">
        <f t="shared" si="14"/>
        <v>45205</v>
      </c>
      <c r="J159" s="14" t="s">
        <v>161</v>
      </c>
      <c r="K159" s="14"/>
      <c r="L159" s="11"/>
    </row>
    <row r="160" spans="1:12" ht="25" customHeight="1" x14ac:dyDescent="0.35">
      <c r="A160" s="74" t="s">
        <v>28</v>
      </c>
      <c r="B160" s="84" t="s">
        <v>50</v>
      </c>
      <c r="C160" s="84" t="s">
        <v>197</v>
      </c>
      <c r="D160" s="34" t="s">
        <v>198</v>
      </c>
      <c r="E160" s="37">
        <v>44963</v>
      </c>
      <c r="F160" s="12"/>
      <c r="G160" s="18">
        <f t="shared" si="12"/>
        <v>45113</v>
      </c>
      <c r="H160" s="18">
        <f t="shared" si="13"/>
        <v>45144</v>
      </c>
      <c r="I160" s="18">
        <f t="shared" si="14"/>
        <v>45205</v>
      </c>
      <c r="J160" s="14" t="s">
        <v>161</v>
      </c>
      <c r="K160" s="12"/>
    </row>
    <row r="161" spans="1:12" ht="25" customHeight="1" x14ac:dyDescent="0.35">
      <c r="A161" s="74" t="s">
        <v>28</v>
      </c>
      <c r="B161" s="84" t="s">
        <v>57</v>
      </c>
      <c r="C161" s="84" t="s">
        <v>30</v>
      </c>
      <c r="D161" s="34" t="s">
        <v>199</v>
      </c>
      <c r="E161" s="37">
        <v>44931</v>
      </c>
      <c r="G161" s="18">
        <f t="shared" si="12"/>
        <v>45082</v>
      </c>
      <c r="H161" s="18">
        <f t="shared" si="13"/>
        <v>45112</v>
      </c>
      <c r="I161" s="18">
        <f t="shared" si="14"/>
        <v>45174</v>
      </c>
      <c r="J161" s="14" t="s">
        <v>161</v>
      </c>
    </row>
    <row r="162" spans="1:12" ht="25" customHeight="1" x14ac:dyDescent="0.35">
      <c r="A162" s="74" t="s">
        <v>28</v>
      </c>
      <c r="B162" s="84" t="s">
        <v>50</v>
      </c>
      <c r="C162" s="84" t="s">
        <v>51</v>
      </c>
      <c r="D162" s="34" t="s">
        <v>200</v>
      </c>
      <c r="E162" s="37">
        <v>44962</v>
      </c>
      <c r="G162" s="18">
        <f t="shared" si="12"/>
        <v>45112</v>
      </c>
      <c r="H162" s="18">
        <f t="shared" si="13"/>
        <v>45143</v>
      </c>
      <c r="I162" s="18">
        <f t="shared" si="14"/>
        <v>45204</v>
      </c>
      <c r="J162" s="14" t="s">
        <v>161</v>
      </c>
    </row>
    <row r="163" spans="1:12" ht="25" customHeight="1" x14ac:dyDescent="0.35">
      <c r="A163" s="74" t="s">
        <v>28</v>
      </c>
      <c r="B163" s="84" t="s">
        <v>29</v>
      </c>
      <c r="C163" s="84" t="s">
        <v>30</v>
      </c>
      <c r="D163" s="34" t="s">
        <v>201</v>
      </c>
      <c r="E163" s="37">
        <v>44893</v>
      </c>
      <c r="G163" s="18">
        <f t="shared" si="12"/>
        <v>45044</v>
      </c>
      <c r="H163" s="18">
        <f t="shared" si="13"/>
        <v>45074</v>
      </c>
      <c r="I163" s="18">
        <f t="shared" si="14"/>
        <v>45135</v>
      </c>
      <c r="J163" s="14" t="s">
        <v>161</v>
      </c>
    </row>
    <row r="164" spans="1:12" ht="25" customHeight="1" x14ac:dyDescent="0.35">
      <c r="A164" s="74" t="s">
        <v>28</v>
      </c>
      <c r="B164" s="84" t="s">
        <v>180</v>
      </c>
      <c r="C164" s="84" t="s">
        <v>76</v>
      </c>
      <c r="D164" s="34" t="s">
        <v>202</v>
      </c>
      <c r="E164" s="37">
        <v>44906</v>
      </c>
      <c r="G164" s="18">
        <f t="shared" si="12"/>
        <v>45057</v>
      </c>
      <c r="H164" s="18">
        <f t="shared" si="13"/>
        <v>45088</v>
      </c>
      <c r="I164" s="18">
        <f t="shared" si="14"/>
        <v>45149</v>
      </c>
      <c r="J164" s="14" t="s">
        <v>161</v>
      </c>
    </row>
    <row r="165" spans="1:12" ht="25" customHeight="1" x14ac:dyDescent="0.35">
      <c r="A165" s="74" t="s">
        <v>28</v>
      </c>
      <c r="B165" s="84" t="s">
        <v>180</v>
      </c>
      <c r="C165" s="84" t="s">
        <v>76</v>
      </c>
      <c r="D165" s="34" t="s">
        <v>203</v>
      </c>
      <c r="E165" s="37">
        <v>44864</v>
      </c>
      <c r="G165" s="18">
        <f t="shared" ref="G165:G172" si="15">EDATE(E165,5)</f>
        <v>45015</v>
      </c>
      <c r="H165" s="18">
        <f t="shared" ref="H165:H172" si="16">EDATE(E165,6)</f>
        <v>45046</v>
      </c>
      <c r="I165" s="18">
        <f t="shared" ref="I165:I172" si="17">EDATE(E165,8)</f>
        <v>45107</v>
      </c>
      <c r="J165" s="14" t="s">
        <v>161</v>
      </c>
    </row>
    <row r="166" spans="1:12" ht="25" customHeight="1" x14ac:dyDescent="0.35">
      <c r="A166" s="74" t="s">
        <v>28</v>
      </c>
      <c r="B166" s="84" t="s">
        <v>64</v>
      </c>
      <c r="C166" s="84" t="s">
        <v>30</v>
      </c>
      <c r="D166" s="34" t="s">
        <v>204</v>
      </c>
      <c r="E166" s="37">
        <v>44873</v>
      </c>
      <c r="G166" s="18">
        <f t="shared" si="15"/>
        <v>45024</v>
      </c>
      <c r="H166" s="18">
        <f t="shared" si="16"/>
        <v>45054</v>
      </c>
      <c r="I166" s="18">
        <f t="shared" si="17"/>
        <v>45115</v>
      </c>
      <c r="J166" s="14" t="s">
        <v>161</v>
      </c>
    </row>
    <row r="167" spans="1:12" ht="25" customHeight="1" x14ac:dyDescent="0.35">
      <c r="A167" s="74" t="s">
        <v>28</v>
      </c>
      <c r="B167" s="84" t="s">
        <v>182</v>
      </c>
      <c r="C167" s="84" t="s">
        <v>51</v>
      </c>
      <c r="D167" s="34" t="s">
        <v>205</v>
      </c>
      <c r="E167" s="37">
        <v>44952</v>
      </c>
      <c r="G167" s="18">
        <f t="shared" si="15"/>
        <v>45103</v>
      </c>
      <c r="H167" s="18">
        <f t="shared" si="16"/>
        <v>45133</v>
      </c>
      <c r="I167" s="18">
        <f t="shared" si="17"/>
        <v>45195</v>
      </c>
      <c r="J167" s="14" t="s">
        <v>161</v>
      </c>
    </row>
    <row r="168" spans="1:12" ht="25" customHeight="1" x14ac:dyDescent="0.35">
      <c r="A168" s="74" t="s">
        <v>28</v>
      </c>
      <c r="B168" s="84" t="s">
        <v>64</v>
      </c>
      <c r="C168" s="84" t="s">
        <v>30</v>
      </c>
      <c r="D168" s="15" t="s">
        <v>74</v>
      </c>
      <c r="E168" s="37">
        <v>44862</v>
      </c>
      <c r="F168" s="14"/>
      <c r="G168" s="18">
        <f t="shared" si="15"/>
        <v>45013</v>
      </c>
      <c r="H168" s="18">
        <f t="shared" si="16"/>
        <v>45044</v>
      </c>
      <c r="I168" s="18">
        <f t="shared" si="17"/>
        <v>45105</v>
      </c>
      <c r="J168" s="14" t="s">
        <v>161</v>
      </c>
      <c r="K168" s="14"/>
      <c r="L168" s="11"/>
    </row>
    <row r="169" spans="1:12" ht="25" customHeight="1" x14ac:dyDescent="0.35">
      <c r="A169" s="74" t="s">
        <v>28</v>
      </c>
      <c r="B169" s="75" t="s">
        <v>182</v>
      </c>
      <c r="C169" s="75" t="s">
        <v>51</v>
      </c>
      <c r="D169" s="34" t="s">
        <v>206</v>
      </c>
      <c r="E169" s="37">
        <v>44952</v>
      </c>
      <c r="G169" s="18">
        <f t="shared" si="15"/>
        <v>45103</v>
      </c>
      <c r="H169" s="18">
        <f t="shared" si="16"/>
        <v>45133</v>
      </c>
      <c r="I169" s="18">
        <f t="shared" si="17"/>
        <v>45195</v>
      </c>
      <c r="J169" s="14" t="s">
        <v>161</v>
      </c>
    </row>
    <row r="170" spans="1:12" ht="25" customHeight="1" x14ac:dyDescent="0.35">
      <c r="A170" s="74" t="s">
        <v>28</v>
      </c>
      <c r="B170" s="75" t="s">
        <v>180</v>
      </c>
      <c r="C170" s="76" t="s">
        <v>76</v>
      </c>
      <c r="D170" s="34" t="s">
        <v>207</v>
      </c>
      <c r="E170" s="37">
        <v>44864</v>
      </c>
      <c r="G170" s="18">
        <f t="shared" si="15"/>
        <v>45015</v>
      </c>
      <c r="H170" s="18">
        <f t="shared" si="16"/>
        <v>45046</v>
      </c>
      <c r="I170" s="18">
        <f t="shared" si="17"/>
        <v>45107</v>
      </c>
      <c r="J170" s="14" t="s">
        <v>161</v>
      </c>
    </row>
    <row r="171" spans="1:12" ht="25" customHeight="1" x14ac:dyDescent="0.35">
      <c r="A171" s="74" t="s">
        <v>28</v>
      </c>
      <c r="B171" s="75" t="s">
        <v>29</v>
      </c>
      <c r="C171" s="76" t="s">
        <v>30</v>
      </c>
      <c r="D171" s="34" t="s">
        <v>147</v>
      </c>
      <c r="E171" s="37">
        <v>44862</v>
      </c>
      <c r="G171" s="18">
        <f t="shared" si="15"/>
        <v>45013</v>
      </c>
      <c r="H171" s="18">
        <f t="shared" si="16"/>
        <v>45044</v>
      </c>
      <c r="I171" s="18">
        <f t="shared" si="17"/>
        <v>45105</v>
      </c>
      <c r="J171" s="14" t="s">
        <v>161</v>
      </c>
    </row>
    <row r="172" spans="1:12" ht="25" customHeight="1" x14ac:dyDescent="0.35">
      <c r="A172" s="74" t="s">
        <v>28</v>
      </c>
      <c r="B172" s="75" t="s">
        <v>29</v>
      </c>
      <c r="C172" s="76" t="s">
        <v>30</v>
      </c>
      <c r="D172" s="34" t="s">
        <v>208</v>
      </c>
      <c r="E172" s="49">
        <v>44872</v>
      </c>
      <c r="G172" s="18">
        <f t="shared" si="15"/>
        <v>45023</v>
      </c>
      <c r="H172" s="18">
        <f t="shared" si="16"/>
        <v>45053</v>
      </c>
      <c r="I172" s="18">
        <f t="shared" si="17"/>
        <v>45114</v>
      </c>
      <c r="J172" s="14" t="s">
        <v>161</v>
      </c>
    </row>
    <row r="173" spans="1:12" ht="25" customHeight="1" x14ac:dyDescent="0.35">
      <c r="A173" s="74" t="s">
        <v>28</v>
      </c>
      <c r="B173" s="84" t="s">
        <v>29</v>
      </c>
      <c r="C173" s="84" t="s">
        <v>30</v>
      </c>
      <c r="D173" s="34" t="s">
        <v>208</v>
      </c>
      <c r="E173" s="49">
        <v>44960</v>
      </c>
      <c r="G173" s="18">
        <f>EDATE(E172,5)</f>
        <v>45023</v>
      </c>
      <c r="H173" s="18">
        <f>EDATE(E172,6)</f>
        <v>45053</v>
      </c>
      <c r="I173" s="18">
        <f>EDATE(E172,8)</f>
        <v>45114</v>
      </c>
      <c r="J173" s="14" t="s">
        <v>161</v>
      </c>
    </row>
    <row r="174" spans="1:12" ht="25" customHeight="1" x14ac:dyDescent="0.35">
      <c r="A174" s="74" t="s">
        <v>28</v>
      </c>
      <c r="B174" s="84" t="s">
        <v>29</v>
      </c>
      <c r="C174" s="84" t="s">
        <v>30</v>
      </c>
      <c r="D174" s="34" t="s">
        <v>149</v>
      </c>
      <c r="E174" s="37">
        <v>44936</v>
      </c>
      <c r="G174" s="18">
        <f>EDATE(E174,5)</f>
        <v>45087</v>
      </c>
      <c r="H174" s="18">
        <f>EDATE(E174,6)</f>
        <v>45117</v>
      </c>
      <c r="I174" s="18">
        <f>EDATE(E174,8)</f>
        <v>45179</v>
      </c>
      <c r="J174" s="14" t="s">
        <v>161</v>
      </c>
    </row>
    <row r="175" spans="1:12" ht="25" customHeight="1" x14ac:dyDescent="0.35">
      <c r="A175" s="74" t="s">
        <v>28</v>
      </c>
      <c r="B175" s="84" t="s">
        <v>209</v>
      </c>
      <c r="C175" s="84" t="s">
        <v>30</v>
      </c>
      <c r="D175" s="34" t="s">
        <v>210</v>
      </c>
      <c r="E175" s="37">
        <v>44939</v>
      </c>
      <c r="F175" s="3" t="s">
        <v>18</v>
      </c>
      <c r="G175" s="18">
        <f>EDATE(E175,5)</f>
        <v>45090</v>
      </c>
      <c r="H175" s="18">
        <f>EDATE(E175,6)</f>
        <v>45120</v>
      </c>
      <c r="I175" s="18">
        <f>EDATE(E175,8)</f>
        <v>45182</v>
      </c>
      <c r="J175" s="14" t="s">
        <v>161</v>
      </c>
    </row>
    <row r="176" spans="1:12" ht="25" customHeight="1" x14ac:dyDescent="0.35">
      <c r="A176" s="74" t="s">
        <v>28</v>
      </c>
      <c r="B176" s="84" t="s">
        <v>57</v>
      </c>
      <c r="C176" s="84" t="s">
        <v>30</v>
      </c>
      <c r="D176" s="34" t="s">
        <v>211</v>
      </c>
      <c r="E176" s="37">
        <v>44871</v>
      </c>
      <c r="G176" s="18">
        <f>EDATE(E176,5)</f>
        <v>45022</v>
      </c>
      <c r="H176" s="18">
        <f>EDATE(E176,6)</f>
        <v>45052</v>
      </c>
      <c r="I176" s="18">
        <f>EDATE(E176,8)</f>
        <v>45113</v>
      </c>
      <c r="J176" s="14" t="s">
        <v>161</v>
      </c>
    </row>
    <row r="177" spans="1:10" ht="25" customHeight="1" x14ac:dyDescent="0.35">
      <c r="A177" s="74" t="s">
        <v>28</v>
      </c>
      <c r="B177" s="84" t="s">
        <v>29</v>
      </c>
      <c r="C177" s="84" t="s">
        <v>30</v>
      </c>
      <c r="D177" s="34" t="s">
        <v>212</v>
      </c>
      <c r="E177" s="37">
        <v>44936</v>
      </c>
      <c r="G177" s="18">
        <f>EDATE(E177,5)</f>
        <v>45087</v>
      </c>
      <c r="H177" s="18">
        <f>EDATE(E177,6)</f>
        <v>45117</v>
      </c>
      <c r="I177" s="18">
        <f>EDATE(E177,8)</f>
        <v>45179</v>
      </c>
      <c r="J177" s="14" t="s">
        <v>161</v>
      </c>
    </row>
    <row r="178" spans="1:10" ht="25" customHeight="1" x14ac:dyDescent="0.35">
      <c r="A178" s="74" t="s">
        <v>28</v>
      </c>
      <c r="B178" s="88" t="s">
        <v>180</v>
      </c>
      <c r="C178" s="88" t="s">
        <v>76</v>
      </c>
      <c r="D178" s="3" t="s">
        <v>213</v>
      </c>
      <c r="E178" s="43">
        <v>44931</v>
      </c>
      <c r="G178" s="18">
        <f>EDATE(E178,5)</f>
        <v>45082</v>
      </c>
      <c r="H178" s="18">
        <f>EDATE(E178,6)</f>
        <v>45112</v>
      </c>
      <c r="I178" s="18">
        <f>EDATE(E178,8)</f>
        <v>45174</v>
      </c>
      <c r="J178" s="14" t="s">
        <v>161</v>
      </c>
    </row>
  </sheetData>
  <autoFilter ref="A4:K159" xr:uid="{00000000-0009-0000-0000-000000000000}">
    <sortState xmlns:xlrd2="http://schemas.microsoft.com/office/spreadsheetml/2017/richdata2" ref="A5:K178">
      <sortCondition ref="J4:J159"/>
    </sortState>
  </autoFilter>
  <sortState xmlns:xlrd2="http://schemas.microsoft.com/office/spreadsheetml/2017/richdata2" ref="A1:K4">
    <sortCondition ref="D1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605F-0FF5-4EEE-ADD5-98EB1B342341}">
  <dimension ref="A1:L19"/>
  <sheetViews>
    <sheetView tabSelected="1" workbookViewId="0">
      <selection activeCell="C11" sqref="C11"/>
    </sheetView>
  </sheetViews>
  <sheetFormatPr defaultRowHeight="14.5" x14ac:dyDescent="0.35"/>
  <cols>
    <col min="1" max="1" width="44.54296875" bestFit="1" customWidth="1"/>
    <col min="2" max="2" width="39.26953125" bestFit="1" customWidth="1"/>
    <col min="3" max="3" width="9.7265625" bestFit="1" customWidth="1"/>
    <col min="4" max="4" width="7.54296875" bestFit="1" customWidth="1"/>
    <col min="5" max="5" width="8.54296875" bestFit="1" customWidth="1"/>
    <col min="6" max="6" width="4.7265625" bestFit="1" customWidth="1"/>
    <col min="7" max="7" width="8.81640625" bestFit="1" customWidth="1"/>
    <col min="8" max="8" width="25.7265625" bestFit="1" customWidth="1"/>
    <col min="9" max="9" width="11.7265625" customWidth="1"/>
    <col min="10" max="10" width="13.81640625" customWidth="1"/>
  </cols>
  <sheetData>
    <row r="1" spans="1:12" s="19" customFormat="1" ht="25" customHeight="1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22"/>
    </row>
    <row r="2" spans="1:12" s="19" customFormat="1" ht="35.25" customHeight="1" x14ac:dyDescent="0.3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22"/>
    </row>
    <row r="3" spans="1:12" x14ac:dyDescent="0.35">
      <c r="A3" s="29" t="s">
        <v>214</v>
      </c>
      <c r="B3" s="29" t="s">
        <v>215</v>
      </c>
      <c r="C3" s="29"/>
      <c r="D3" s="29"/>
      <c r="E3" s="29"/>
      <c r="F3" s="29"/>
      <c r="G3" s="29"/>
      <c r="H3" s="29"/>
      <c r="I3" s="29"/>
    </row>
    <row r="4" spans="1:12" x14ac:dyDescent="0.35">
      <c r="A4" s="29" t="s">
        <v>3</v>
      </c>
      <c r="B4" s="29" t="s">
        <v>19</v>
      </c>
      <c r="C4" s="29" t="s">
        <v>33</v>
      </c>
      <c r="D4" s="29" t="s">
        <v>67</v>
      </c>
      <c r="E4" s="29" t="s">
        <v>78</v>
      </c>
      <c r="F4" s="29" t="s">
        <v>94</v>
      </c>
      <c r="G4" s="29" t="s">
        <v>161</v>
      </c>
      <c r="H4" s="29" t="s">
        <v>60</v>
      </c>
      <c r="I4" s="29" t="s">
        <v>216</v>
      </c>
    </row>
    <row r="5" spans="1:12" x14ac:dyDescent="0.35">
      <c r="A5" t="s">
        <v>157</v>
      </c>
      <c r="G5">
        <v>7</v>
      </c>
      <c r="I5">
        <v>7</v>
      </c>
    </row>
    <row r="6" spans="1:12" x14ac:dyDescent="0.35">
      <c r="A6" t="s">
        <v>14</v>
      </c>
      <c r="B6">
        <v>9</v>
      </c>
      <c r="C6">
        <v>12</v>
      </c>
      <c r="D6">
        <v>4</v>
      </c>
      <c r="F6">
        <v>17</v>
      </c>
      <c r="G6">
        <v>1</v>
      </c>
      <c r="I6">
        <v>43</v>
      </c>
    </row>
    <row r="7" spans="1:12" x14ac:dyDescent="0.35">
      <c r="A7" t="s">
        <v>45</v>
      </c>
      <c r="C7">
        <v>2</v>
      </c>
      <c r="F7">
        <v>14</v>
      </c>
      <c r="G7">
        <v>8</v>
      </c>
      <c r="I7">
        <v>24</v>
      </c>
    </row>
    <row r="8" spans="1:12" x14ac:dyDescent="0.35">
      <c r="A8" t="s">
        <v>28</v>
      </c>
      <c r="B8">
        <v>1</v>
      </c>
      <c r="C8">
        <v>6</v>
      </c>
      <c r="D8">
        <v>4</v>
      </c>
      <c r="E8">
        <v>15</v>
      </c>
      <c r="F8">
        <v>32</v>
      </c>
      <c r="G8">
        <v>37</v>
      </c>
      <c r="H8">
        <v>5</v>
      </c>
      <c r="I8">
        <v>100</v>
      </c>
    </row>
    <row r="9" spans="1:12" x14ac:dyDescent="0.35">
      <c r="A9" s="29" t="s">
        <v>216</v>
      </c>
      <c r="B9" s="29">
        <v>10</v>
      </c>
      <c r="C9" s="29">
        <v>20</v>
      </c>
      <c r="D9" s="29">
        <v>8</v>
      </c>
      <c r="E9" s="29">
        <v>15</v>
      </c>
      <c r="F9" s="29">
        <v>63</v>
      </c>
      <c r="G9" s="29">
        <v>53</v>
      </c>
      <c r="H9" s="29">
        <v>5</v>
      </c>
      <c r="I9" s="29">
        <v>174</v>
      </c>
    </row>
    <row r="14" spans="1:12" x14ac:dyDescent="0.35">
      <c r="A14" s="30" t="s">
        <v>3</v>
      </c>
      <c r="B14" s="30" t="s">
        <v>19</v>
      </c>
      <c r="C14" s="30" t="s">
        <v>33</v>
      </c>
      <c r="D14" s="30" t="s">
        <v>67</v>
      </c>
      <c r="E14" s="30" t="s">
        <v>78</v>
      </c>
      <c r="F14" s="30" t="s">
        <v>94</v>
      </c>
      <c r="G14" s="30" t="s">
        <v>161</v>
      </c>
      <c r="H14" s="30" t="s">
        <v>60</v>
      </c>
      <c r="I14" s="30" t="s">
        <v>216</v>
      </c>
      <c r="J14" s="35" t="s">
        <v>217</v>
      </c>
    </row>
    <row r="15" spans="1:12" x14ac:dyDescent="0.35">
      <c r="A15" t="s">
        <v>157</v>
      </c>
      <c r="G15">
        <v>7</v>
      </c>
      <c r="I15">
        <v>7</v>
      </c>
      <c r="J15" s="36">
        <f>C15/(I15-F15-D15)</f>
        <v>0</v>
      </c>
    </row>
    <row r="16" spans="1:12" x14ac:dyDescent="0.35">
      <c r="A16" t="s">
        <v>14</v>
      </c>
      <c r="B16">
        <v>9</v>
      </c>
      <c r="C16">
        <v>12</v>
      </c>
      <c r="D16">
        <v>4</v>
      </c>
      <c r="F16">
        <v>17</v>
      </c>
      <c r="G16">
        <v>1</v>
      </c>
      <c r="I16">
        <v>43</v>
      </c>
      <c r="J16" s="36">
        <f t="shared" ref="J16:J19" si="0">C16/(I16-F16-D16)</f>
        <v>0.54545454545454541</v>
      </c>
    </row>
    <row r="17" spans="1:10" x14ac:dyDescent="0.35">
      <c r="A17" t="s">
        <v>45</v>
      </c>
      <c r="C17">
        <v>2</v>
      </c>
      <c r="F17">
        <v>14</v>
      </c>
      <c r="G17">
        <v>8</v>
      </c>
      <c r="I17">
        <v>24</v>
      </c>
      <c r="J17" s="36">
        <f t="shared" si="0"/>
        <v>0.2</v>
      </c>
    </row>
    <row r="18" spans="1:10" x14ac:dyDescent="0.35">
      <c r="A18" t="s">
        <v>28</v>
      </c>
      <c r="B18">
        <v>1</v>
      </c>
      <c r="C18">
        <v>6</v>
      </c>
      <c r="D18">
        <v>4</v>
      </c>
      <c r="E18">
        <v>15</v>
      </c>
      <c r="F18">
        <v>32</v>
      </c>
      <c r="G18">
        <v>37</v>
      </c>
      <c r="H18">
        <v>5</v>
      </c>
      <c r="I18">
        <v>100</v>
      </c>
      <c r="J18" s="36">
        <f t="shared" si="0"/>
        <v>9.375E-2</v>
      </c>
    </row>
    <row r="19" spans="1:10" x14ac:dyDescent="0.35">
      <c r="A19" s="31" t="s">
        <v>216</v>
      </c>
      <c r="B19" s="31">
        <v>10</v>
      </c>
      <c r="C19" s="31">
        <v>20</v>
      </c>
      <c r="D19" s="31">
        <v>8</v>
      </c>
      <c r="E19" s="31">
        <v>15</v>
      </c>
      <c r="F19" s="31">
        <v>63</v>
      </c>
      <c r="G19" s="31">
        <v>53</v>
      </c>
      <c r="H19" s="31">
        <v>5</v>
      </c>
      <c r="I19" s="31">
        <v>174</v>
      </c>
      <c r="J19" s="36">
        <f t="shared" si="0"/>
        <v>0.1941747572815534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FD90-8673-4310-980D-C13FEF265FE1}">
  <dimension ref="A1:L24"/>
  <sheetViews>
    <sheetView workbookViewId="0">
      <selection activeCell="A2" sqref="A2:XFD24"/>
    </sheetView>
  </sheetViews>
  <sheetFormatPr defaultColWidth="9.1796875" defaultRowHeight="14" x14ac:dyDescent="0.35"/>
  <cols>
    <col min="1" max="1" width="50.26953125" style="16" bestFit="1" customWidth="1"/>
    <col min="2" max="2" width="46.54296875" style="17" customWidth="1"/>
    <col min="3" max="3" width="20.54296875" style="17" customWidth="1"/>
    <col min="4" max="4" width="18.26953125" style="17" customWidth="1"/>
    <col min="5" max="5" width="13.453125" style="17" customWidth="1"/>
    <col min="6" max="6" width="9.54296875" style="17" customWidth="1"/>
    <col min="7" max="7" width="14.7265625" style="17" customWidth="1"/>
    <col min="8" max="8" width="15.81640625" style="17" customWidth="1"/>
    <col min="9" max="9" width="18.54296875" style="17" customWidth="1"/>
    <col min="10" max="10" width="18.26953125" style="17" customWidth="1"/>
    <col min="11" max="11" width="12.7265625" style="17" customWidth="1"/>
    <col min="12" max="16384" width="9.1796875" style="16"/>
  </cols>
  <sheetData>
    <row r="1" spans="1:12" s="19" customFormat="1" ht="43.5" customHeight="1" x14ac:dyDescent="0.35">
      <c r="A1" s="20" t="s">
        <v>3</v>
      </c>
      <c r="B1" s="20" t="s">
        <v>4</v>
      </c>
      <c r="C1" s="20" t="s">
        <v>5</v>
      </c>
      <c r="D1" s="20" t="s">
        <v>6</v>
      </c>
      <c r="E1" s="20" t="s">
        <v>7</v>
      </c>
      <c r="F1" s="20" t="s">
        <v>8</v>
      </c>
      <c r="G1" s="20" t="s">
        <v>9</v>
      </c>
      <c r="H1" s="20" t="s">
        <v>10</v>
      </c>
      <c r="I1" s="20" t="s">
        <v>11</v>
      </c>
      <c r="J1" s="21" t="s">
        <v>12</v>
      </c>
      <c r="K1" s="21" t="s">
        <v>13</v>
      </c>
      <c r="L1" s="22"/>
    </row>
    <row r="2" spans="1:12" s="3" customFormat="1" ht="25" customHeight="1" x14ac:dyDescent="0.35">
      <c r="A2" s="15" t="s">
        <v>14</v>
      </c>
      <c r="B2" s="39" t="s">
        <v>15</v>
      </c>
      <c r="C2" s="40" t="s">
        <v>16</v>
      </c>
      <c r="D2" s="45" t="s">
        <v>66</v>
      </c>
      <c r="E2" s="27">
        <v>45124</v>
      </c>
      <c r="F2" s="23"/>
      <c r="G2" s="18">
        <f t="shared" ref="G2:G24" si="0">EDATE(E2,5)</f>
        <v>45277</v>
      </c>
      <c r="H2" s="18">
        <f t="shared" ref="H2:H24" si="1">EDATE(E2,6)</f>
        <v>45308</v>
      </c>
      <c r="I2" s="18">
        <f t="shared" ref="I2:I24" si="2">EDATE(E2,8)</f>
        <v>45368</v>
      </c>
      <c r="J2" s="14" t="s">
        <v>67</v>
      </c>
      <c r="K2" s="14"/>
      <c r="L2" s="11"/>
    </row>
    <row r="3" spans="1:12" s="3" customFormat="1" ht="25" customHeight="1" x14ac:dyDescent="0.35">
      <c r="A3" s="15" t="s">
        <v>14</v>
      </c>
      <c r="B3" s="39" t="s">
        <v>15</v>
      </c>
      <c r="C3" s="39" t="s">
        <v>16</v>
      </c>
      <c r="D3" s="26" t="s">
        <v>68</v>
      </c>
      <c r="E3" s="27">
        <v>45119</v>
      </c>
      <c r="F3" s="14"/>
      <c r="G3" s="18">
        <f t="shared" si="0"/>
        <v>45272</v>
      </c>
      <c r="H3" s="18">
        <f t="shared" si="1"/>
        <v>45303</v>
      </c>
      <c r="I3" s="18">
        <f t="shared" si="2"/>
        <v>45363</v>
      </c>
      <c r="J3" s="14" t="s">
        <v>67</v>
      </c>
      <c r="K3" s="14"/>
      <c r="L3" s="11"/>
    </row>
    <row r="4" spans="1:12" s="3" customFormat="1" ht="25" customHeight="1" x14ac:dyDescent="0.35">
      <c r="A4" s="15" t="s">
        <v>14</v>
      </c>
      <c r="B4" s="39" t="s">
        <v>15</v>
      </c>
      <c r="C4" s="39" t="s">
        <v>16</v>
      </c>
      <c r="D4" s="15" t="s">
        <v>69</v>
      </c>
      <c r="E4" s="13">
        <v>45118</v>
      </c>
      <c r="F4" s="14" t="s">
        <v>18</v>
      </c>
      <c r="G4" s="18">
        <f t="shared" si="0"/>
        <v>45271</v>
      </c>
      <c r="H4" s="18">
        <f t="shared" si="1"/>
        <v>45302</v>
      </c>
      <c r="I4" s="18">
        <f t="shared" si="2"/>
        <v>45362</v>
      </c>
      <c r="J4" s="14" t="s">
        <v>67</v>
      </c>
      <c r="K4" s="14"/>
      <c r="L4" s="11"/>
    </row>
    <row r="5" spans="1:12" s="3" customFormat="1" ht="25" customHeight="1" x14ac:dyDescent="0.35">
      <c r="A5" s="15" t="s">
        <v>14</v>
      </c>
      <c r="B5" s="39" t="s">
        <v>15</v>
      </c>
      <c r="C5" s="39" t="s">
        <v>16</v>
      </c>
      <c r="D5" s="15" t="s">
        <v>70</v>
      </c>
      <c r="E5" s="13">
        <v>45118</v>
      </c>
      <c r="F5" s="14" t="s">
        <v>18</v>
      </c>
      <c r="G5" s="18">
        <f t="shared" si="0"/>
        <v>45271</v>
      </c>
      <c r="H5" s="18">
        <f t="shared" si="1"/>
        <v>45302</v>
      </c>
      <c r="I5" s="18">
        <f t="shared" si="2"/>
        <v>45362</v>
      </c>
      <c r="J5" s="14" t="s">
        <v>67</v>
      </c>
      <c r="K5" s="14"/>
      <c r="L5" s="11"/>
    </row>
    <row r="6" spans="1:12" s="3" customFormat="1" ht="25" customHeight="1" x14ac:dyDescent="0.35">
      <c r="A6" s="15" t="s">
        <v>28</v>
      </c>
      <c r="B6" s="39" t="s">
        <v>50</v>
      </c>
      <c r="C6" s="39" t="s">
        <v>51</v>
      </c>
      <c r="D6" s="15" t="s">
        <v>71</v>
      </c>
      <c r="E6" s="13">
        <v>45122</v>
      </c>
      <c r="F6" s="14"/>
      <c r="G6" s="18">
        <f t="shared" si="0"/>
        <v>45275</v>
      </c>
      <c r="H6" s="18">
        <f t="shared" si="1"/>
        <v>45306</v>
      </c>
      <c r="I6" s="18">
        <f t="shared" si="2"/>
        <v>45366</v>
      </c>
      <c r="J6" s="14" t="s">
        <v>67</v>
      </c>
      <c r="K6" s="14"/>
      <c r="L6" s="11"/>
    </row>
    <row r="7" spans="1:12" s="3" customFormat="1" ht="25" customHeight="1" x14ac:dyDescent="0.35">
      <c r="A7" s="15" t="s">
        <v>28</v>
      </c>
      <c r="B7" s="69" t="s">
        <v>50</v>
      </c>
      <c r="C7" s="69" t="s">
        <v>51</v>
      </c>
      <c r="D7" s="15" t="s">
        <v>72</v>
      </c>
      <c r="E7" s="13">
        <v>45120</v>
      </c>
      <c r="F7" s="14"/>
      <c r="G7" s="18">
        <f t="shared" si="0"/>
        <v>45273</v>
      </c>
      <c r="H7" s="18">
        <f t="shared" si="1"/>
        <v>45304</v>
      </c>
      <c r="I7" s="18">
        <f t="shared" si="2"/>
        <v>45364</v>
      </c>
      <c r="J7" s="14" t="s">
        <v>67</v>
      </c>
      <c r="K7" s="14"/>
      <c r="L7" s="11"/>
    </row>
    <row r="8" spans="1:12" s="3" customFormat="1" ht="25" customHeight="1" x14ac:dyDescent="0.35">
      <c r="A8" s="15" t="s">
        <v>28</v>
      </c>
      <c r="B8" s="39" t="s">
        <v>50</v>
      </c>
      <c r="C8" s="39" t="s">
        <v>51</v>
      </c>
      <c r="D8" s="15" t="s">
        <v>73</v>
      </c>
      <c r="E8" s="13">
        <v>45119</v>
      </c>
      <c r="F8" s="14"/>
      <c r="G8" s="18">
        <f t="shared" si="0"/>
        <v>45272</v>
      </c>
      <c r="H8" s="18">
        <f t="shared" si="1"/>
        <v>45303</v>
      </c>
      <c r="I8" s="18">
        <f t="shared" si="2"/>
        <v>45363</v>
      </c>
      <c r="J8" s="14" t="s">
        <v>67</v>
      </c>
      <c r="K8" s="14"/>
      <c r="L8" s="11"/>
    </row>
    <row r="9" spans="1:12" s="3" customFormat="1" ht="25" customHeight="1" x14ac:dyDescent="0.35">
      <c r="A9" s="15" t="s">
        <v>28</v>
      </c>
      <c r="B9" s="39" t="s">
        <v>50</v>
      </c>
      <c r="C9" s="39" t="s">
        <v>51</v>
      </c>
      <c r="D9" s="15" t="s">
        <v>74</v>
      </c>
      <c r="E9" s="13">
        <v>45126</v>
      </c>
      <c r="F9" s="14"/>
      <c r="G9" s="18">
        <f t="shared" si="0"/>
        <v>45279</v>
      </c>
      <c r="H9" s="18">
        <f t="shared" si="1"/>
        <v>45310</v>
      </c>
      <c r="I9" s="18">
        <f t="shared" si="2"/>
        <v>45370</v>
      </c>
      <c r="J9" s="14" t="s">
        <v>67</v>
      </c>
      <c r="K9" s="14"/>
      <c r="L9" s="11"/>
    </row>
    <row r="10" spans="1:12" s="3" customFormat="1" ht="25" customHeight="1" x14ac:dyDescent="0.35">
      <c r="A10" s="15" t="s">
        <v>28</v>
      </c>
      <c r="B10" s="39" t="s">
        <v>75</v>
      </c>
      <c r="C10" s="39" t="s">
        <v>76</v>
      </c>
      <c r="D10" s="15" t="s">
        <v>77</v>
      </c>
      <c r="E10" s="13">
        <v>45102</v>
      </c>
      <c r="F10" s="14"/>
      <c r="G10" s="18">
        <f t="shared" si="0"/>
        <v>45255</v>
      </c>
      <c r="H10" s="18">
        <f t="shared" si="1"/>
        <v>45285</v>
      </c>
      <c r="I10" s="18">
        <f t="shared" si="2"/>
        <v>45347</v>
      </c>
      <c r="J10" s="14" t="s">
        <v>78</v>
      </c>
      <c r="K10" s="14"/>
      <c r="L10" s="11"/>
    </row>
    <row r="11" spans="1:12" s="3" customFormat="1" ht="25" customHeight="1" x14ac:dyDescent="0.35">
      <c r="A11" s="15" t="s">
        <v>28</v>
      </c>
      <c r="B11" s="39" t="s">
        <v>75</v>
      </c>
      <c r="C11" s="41" t="s">
        <v>76</v>
      </c>
      <c r="D11" s="15" t="s">
        <v>79</v>
      </c>
      <c r="E11" s="13">
        <v>45103</v>
      </c>
      <c r="F11" s="14"/>
      <c r="G11" s="18">
        <f t="shared" si="0"/>
        <v>45256</v>
      </c>
      <c r="H11" s="18">
        <f t="shared" si="1"/>
        <v>45286</v>
      </c>
      <c r="I11" s="18">
        <f t="shared" si="2"/>
        <v>45348</v>
      </c>
      <c r="J11" s="14" t="s">
        <v>78</v>
      </c>
      <c r="K11" s="14"/>
      <c r="L11" s="11"/>
    </row>
    <row r="12" spans="1:12" s="3" customFormat="1" ht="25" customHeight="1" x14ac:dyDescent="0.35">
      <c r="A12" s="15" t="s">
        <v>28</v>
      </c>
      <c r="B12" s="60" t="s">
        <v>75</v>
      </c>
      <c r="C12" s="41" t="s">
        <v>76</v>
      </c>
      <c r="D12" s="58" t="s">
        <v>80</v>
      </c>
      <c r="E12" s="37">
        <v>45079</v>
      </c>
      <c r="F12" s="14"/>
      <c r="G12" s="18">
        <f t="shared" si="0"/>
        <v>45232</v>
      </c>
      <c r="H12" s="18">
        <f t="shared" si="1"/>
        <v>45262</v>
      </c>
      <c r="I12" s="18">
        <f t="shared" si="2"/>
        <v>45324</v>
      </c>
      <c r="J12" s="14" t="s">
        <v>78</v>
      </c>
      <c r="K12" s="14"/>
      <c r="L12" s="11"/>
    </row>
    <row r="13" spans="1:12" s="3" customFormat="1" ht="25" customHeight="1" x14ac:dyDescent="0.35">
      <c r="A13" s="53" t="s">
        <v>28</v>
      </c>
      <c r="B13" s="39" t="s">
        <v>29</v>
      </c>
      <c r="C13" s="39" t="s">
        <v>30</v>
      </c>
      <c r="D13" s="54" t="s">
        <v>81</v>
      </c>
      <c r="E13" s="37">
        <v>45073</v>
      </c>
      <c r="F13" s="14"/>
      <c r="G13" s="18">
        <f t="shared" si="0"/>
        <v>45226</v>
      </c>
      <c r="H13" s="18">
        <f t="shared" si="1"/>
        <v>45257</v>
      </c>
      <c r="I13" s="18">
        <f t="shared" si="2"/>
        <v>45318</v>
      </c>
      <c r="J13" s="14" t="s">
        <v>78</v>
      </c>
      <c r="K13" s="14"/>
      <c r="L13" s="11"/>
    </row>
    <row r="14" spans="1:12" s="3" customFormat="1" ht="25" customHeight="1" x14ac:dyDescent="0.35">
      <c r="A14" s="53" t="s">
        <v>28</v>
      </c>
      <c r="B14" s="39" t="s">
        <v>29</v>
      </c>
      <c r="C14" s="39" t="s">
        <v>30</v>
      </c>
      <c r="D14" s="54" t="s">
        <v>82</v>
      </c>
      <c r="E14" s="37">
        <v>45074</v>
      </c>
      <c r="F14" s="14"/>
      <c r="G14" s="18">
        <f t="shared" si="0"/>
        <v>45227</v>
      </c>
      <c r="H14" s="18">
        <f t="shared" si="1"/>
        <v>45258</v>
      </c>
      <c r="I14" s="18">
        <f t="shared" si="2"/>
        <v>45319</v>
      </c>
      <c r="J14" s="14" t="s">
        <v>78</v>
      </c>
      <c r="K14" s="14"/>
      <c r="L14" s="11"/>
    </row>
    <row r="15" spans="1:12" s="3" customFormat="1" ht="25" customHeight="1" x14ac:dyDescent="0.35">
      <c r="A15" s="53" t="s">
        <v>28</v>
      </c>
      <c r="B15" s="39" t="s">
        <v>29</v>
      </c>
      <c r="C15" s="39" t="s">
        <v>30</v>
      </c>
      <c r="D15" s="54" t="s">
        <v>83</v>
      </c>
      <c r="E15" s="37">
        <v>45073</v>
      </c>
      <c r="F15" s="14"/>
      <c r="G15" s="18">
        <f t="shared" si="0"/>
        <v>45226</v>
      </c>
      <c r="H15" s="18">
        <f t="shared" si="1"/>
        <v>45257</v>
      </c>
      <c r="I15" s="18">
        <f t="shared" si="2"/>
        <v>45318</v>
      </c>
      <c r="J15" s="14" t="s">
        <v>78</v>
      </c>
      <c r="K15" s="14"/>
      <c r="L15" s="11"/>
    </row>
    <row r="16" spans="1:12" s="3" customFormat="1" ht="25" customHeight="1" x14ac:dyDescent="0.35">
      <c r="A16" s="53" t="s">
        <v>28</v>
      </c>
      <c r="B16" s="39" t="s">
        <v>29</v>
      </c>
      <c r="C16" s="39" t="s">
        <v>30</v>
      </c>
      <c r="D16" s="54" t="s">
        <v>84</v>
      </c>
      <c r="E16" s="37">
        <v>45073</v>
      </c>
      <c r="F16" s="14"/>
      <c r="G16" s="18">
        <f t="shared" si="0"/>
        <v>45226</v>
      </c>
      <c r="H16" s="18">
        <f t="shared" si="1"/>
        <v>45257</v>
      </c>
      <c r="I16" s="18">
        <f t="shared" si="2"/>
        <v>45318</v>
      </c>
      <c r="J16" s="14" t="s">
        <v>78</v>
      </c>
      <c r="K16" s="14"/>
      <c r="L16" s="11"/>
    </row>
    <row r="17" spans="1:12" s="3" customFormat="1" ht="25" customHeight="1" x14ac:dyDescent="0.35">
      <c r="A17" s="15" t="s">
        <v>28</v>
      </c>
      <c r="B17" s="55" t="s">
        <v>29</v>
      </c>
      <c r="C17" s="55" t="s">
        <v>30</v>
      </c>
      <c r="D17" s="34" t="s">
        <v>85</v>
      </c>
      <c r="E17" s="37">
        <v>45073</v>
      </c>
      <c r="F17" s="14"/>
      <c r="G17" s="18">
        <f t="shared" si="0"/>
        <v>45226</v>
      </c>
      <c r="H17" s="18">
        <f t="shared" si="1"/>
        <v>45257</v>
      </c>
      <c r="I17" s="18">
        <f t="shared" si="2"/>
        <v>45318</v>
      </c>
      <c r="J17" s="14" t="s">
        <v>78</v>
      </c>
      <c r="K17" s="14"/>
      <c r="L17" s="11"/>
    </row>
    <row r="18" spans="1:12" s="3" customFormat="1" ht="25" customHeight="1" x14ac:dyDescent="0.35">
      <c r="A18" s="15" t="s">
        <v>28</v>
      </c>
      <c r="B18" s="28" t="s">
        <v>29</v>
      </c>
      <c r="C18" s="28" t="s">
        <v>30</v>
      </c>
      <c r="D18" s="34" t="s">
        <v>86</v>
      </c>
      <c r="E18" s="37">
        <v>45072</v>
      </c>
      <c r="F18" s="14"/>
      <c r="G18" s="18">
        <f t="shared" si="0"/>
        <v>45225</v>
      </c>
      <c r="H18" s="18">
        <f t="shared" si="1"/>
        <v>45256</v>
      </c>
      <c r="I18" s="18">
        <f t="shared" si="2"/>
        <v>45317</v>
      </c>
      <c r="J18" s="14" t="s">
        <v>78</v>
      </c>
      <c r="K18" s="14"/>
      <c r="L18" s="11"/>
    </row>
    <row r="19" spans="1:12" s="3" customFormat="1" ht="25" customHeight="1" x14ac:dyDescent="0.35">
      <c r="A19" s="15" t="s">
        <v>28</v>
      </c>
      <c r="B19" s="28" t="s">
        <v>29</v>
      </c>
      <c r="C19" s="28" t="s">
        <v>30</v>
      </c>
      <c r="D19" s="34" t="s">
        <v>87</v>
      </c>
      <c r="E19" s="37">
        <v>45073</v>
      </c>
      <c r="F19" s="14"/>
      <c r="G19" s="18">
        <f t="shared" si="0"/>
        <v>45226</v>
      </c>
      <c r="H19" s="18">
        <f t="shared" si="1"/>
        <v>45257</v>
      </c>
      <c r="I19" s="18">
        <f t="shared" si="2"/>
        <v>45318</v>
      </c>
      <c r="J19" s="14" t="s">
        <v>78</v>
      </c>
      <c r="K19" s="14"/>
      <c r="L19" s="11"/>
    </row>
    <row r="20" spans="1:12" s="3" customFormat="1" ht="25" customHeight="1" x14ac:dyDescent="0.35">
      <c r="A20" s="15" t="s">
        <v>28</v>
      </c>
      <c r="B20" s="28" t="s">
        <v>29</v>
      </c>
      <c r="C20" s="28" t="s">
        <v>30</v>
      </c>
      <c r="D20" s="34" t="s">
        <v>88</v>
      </c>
      <c r="E20" s="37">
        <v>45073</v>
      </c>
      <c r="F20" s="14"/>
      <c r="G20" s="18">
        <f t="shared" si="0"/>
        <v>45226</v>
      </c>
      <c r="H20" s="18">
        <f t="shared" si="1"/>
        <v>45257</v>
      </c>
      <c r="I20" s="18">
        <f t="shared" si="2"/>
        <v>45318</v>
      </c>
      <c r="J20" s="14" t="s">
        <v>78</v>
      </c>
      <c r="K20" s="14"/>
      <c r="L20" s="11"/>
    </row>
    <row r="21" spans="1:12" s="3" customFormat="1" ht="25" customHeight="1" x14ac:dyDescent="0.35">
      <c r="A21" s="15" t="s">
        <v>28</v>
      </c>
      <c r="B21" s="28" t="s">
        <v>29</v>
      </c>
      <c r="C21" s="28" t="s">
        <v>30</v>
      </c>
      <c r="D21" s="34" t="s">
        <v>89</v>
      </c>
      <c r="E21" s="66">
        <v>45076</v>
      </c>
      <c r="F21" s="14"/>
      <c r="G21" s="18">
        <f t="shared" si="0"/>
        <v>45229</v>
      </c>
      <c r="H21" s="18">
        <f t="shared" si="1"/>
        <v>45260</v>
      </c>
      <c r="I21" s="18">
        <f t="shared" si="2"/>
        <v>45321</v>
      </c>
      <c r="J21" s="14" t="s">
        <v>78</v>
      </c>
      <c r="K21" s="14"/>
      <c r="L21" s="11"/>
    </row>
    <row r="22" spans="1:12" s="3" customFormat="1" ht="25" customHeight="1" x14ac:dyDescent="0.35">
      <c r="A22" s="15" t="s">
        <v>28</v>
      </c>
      <c r="B22" s="28" t="s">
        <v>29</v>
      </c>
      <c r="C22" s="28" t="s">
        <v>30</v>
      </c>
      <c r="D22" s="34" t="s">
        <v>90</v>
      </c>
      <c r="E22" s="66">
        <v>45072</v>
      </c>
      <c r="F22" s="14"/>
      <c r="G22" s="18">
        <f t="shared" si="0"/>
        <v>45225</v>
      </c>
      <c r="H22" s="18">
        <f t="shared" si="1"/>
        <v>45256</v>
      </c>
      <c r="I22" s="18">
        <f t="shared" si="2"/>
        <v>45317</v>
      </c>
      <c r="J22" s="14" t="s">
        <v>78</v>
      </c>
      <c r="K22" s="14"/>
      <c r="L22" s="11"/>
    </row>
    <row r="23" spans="1:12" s="3" customFormat="1" ht="25" customHeight="1" x14ac:dyDescent="0.35">
      <c r="A23" s="15" t="s">
        <v>28</v>
      </c>
      <c r="B23" s="28" t="s">
        <v>29</v>
      </c>
      <c r="C23" s="28" t="s">
        <v>30</v>
      </c>
      <c r="D23" s="34" t="s">
        <v>91</v>
      </c>
      <c r="E23" s="66">
        <v>45065</v>
      </c>
      <c r="F23" s="14"/>
      <c r="G23" s="18">
        <f t="shared" si="0"/>
        <v>45218</v>
      </c>
      <c r="H23" s="18">
        <f t="shared" si="1"/>
        <v>45249</v>
      </c>
      <c r="I23" s="18">
        <f t="shared" si="2"/>
        <v>45310</v>
      </c>
      <c r="J23" s="14" t="s">
        <v>78</v>
      </c>
      <c r="K23" s="14"/>
      <c r="L23" s="11"/>
    </row>
    <row r="24" spans="1:12" s="3" customFormat="1" ht="25" customHeight="1" x14ac:dyDescent="0.35">
      <c r="A24" s="15" t="s">
        <v>28</v>
      </c>
      <c r="B24" s="28" t="s">
        <v>29</v>
      </c>
      <c r="C24" s="28" t="s">
        <v>30</v>
      </c>
      <c r="D24" s="34" t="s">
        <v>92</v>
      </c>
      <c r="E24" s="66">
        <v>45076</v>
      </c>
      <c r="F24" s="14"/>
      <c r="G24" s="18">
        <f t="shared" si="0"/>
        <v>45229</v>
      </c>
      <c r="H24" s="18">
        <f t="shared" si="1"/>
        <v>45260</v>
      </c>
      <c r="I24" s="18">
        <f t="shared" si="2"/>
        <v>45321</v>
      </c>
      <c r="J24" s="14" t="s">
        <v>78</v>
      </c>
      <c r="K24" s="14"/>
      <c r="L24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workbookViewId="0">
      <selection sqref="A1:C1"/>
    </sheetView>
  </sheetViews>
  <sheetFormatPr defaultColWidth="9.1796875" defaultRowHeight="15.5" x14ac:dyDescent="0.35"/>
  <cols>
    <col min="1" max="1" width="18.453125" style="2" customWidth="1"/>
    <col min="2" max="2" width="59.453125" style="1" customWidth="1"/>
    <col min="3" max="3" width="58.81640625" style="1" customWidth="1"/>
    <col min="4" max="16384" width="9.1796875" style="1"/>
  </cols>
  <sheetData>
    <row r="1" spans="1:3" ht="47.5" customHeight="1" x14ac:dyDescent="0.35">
      <c r="A1" s="97" t="s">
        <v>218</v>
      </c>
      <c r="B1" s="98"/>
      <c r="C1" s="99"/>
    </row>
    <row r="2" spans="1:3" ht="28.4" customHeight="1" x14ac:dyDescent="0.35">
      <c r="A2" s="100" t="s">
        <v>219</v>
      </c>
      <c r="B2" s="101"/>
      <c r="C2" s="102"/>
    </row>
    <row r="3" spans="1:3" ht="34.4" customHeight="1" x14ac:dyDescent="0.35">
      <c r="A3" s="4" t="s">
        <v>220</v>
      </c>
      <c r="B3" s="103" t="s">
        <v>221</v>
      </c>
      <c r="C3" s="104"/>
    </row>
    <row r="4" spans="1:3" ht="34.4" customHeight="1" x14ac:dyDescent="0.35">
      <c r="A4" s="5" t="s">
        <v>222</v>
      </c>
      <c r="B4" s="105"/>
      <c r="C4" s="106"/>
    </row>
    <row r="5" spans="1:3" ht="34.4" customHeight="1" x14ac:dyDescent="0.35">
      <c r="A5" s="6" t="s">
        <v>223</v>
      </c>
      <c r="B5" s="91" t="s">
        <v>224</v>
      </c>
      <c r="C5" s="92"/>
    </row>
    <row r="6" spans="1:3" ht="34.4" customHeight="1" x14ac:dyDescent="0.35">
      <c r="A6" s="107" t="s">
        <v>225</v>
      </c>
      <c r="B6" s="7" t="s">
        <v>226</v>
      </c>
      <c r="C6" s="109" t="s">
        <v>227</v>
      </c>
    </row>
    <row r="7" spans="1:3" ht="34.4" customHeight="1" x14ac:dyDescent="0.35">
      <c r="A7" s="108"/>
      <c r="B7" s="7" t="s">
        <v>228</v>
      </c>
      <c r="C7" s="110"/>
    </row>
    <row r="8" spans="1:3" ht="34.4" customHeight="1" x14ac:dyDescent="0.35">
      <c r="A8" s="6" t="s">
        <v>229</v>
      </c>
      <c r="B8" s="91" t="s">
        <v>230</v>
      </c>
      <c r="C8" s="92"/>
    </row>
    <row r="9" spans="1:3" x14ac:dyDescent="0.35">
      <c r="A9" s="8" t="s">
        <v>231</v>
      </c>
      <c r="B9" s="8" t="s">
        <v>232</v>
      </c>
      <c r="C9" s="8" t="s">
        <v>233</v>
      </c>
    </row>
    <row r="10" spans="1:3" ht="28" x14ac:dyDescent="0.35">
      <c r="A10" s="6" t="s">
        <v>19</v>
      </c>
      <c r="B10" s="9" t="s">
        <v>234</v>
      </c>
      <c r="C10" s="9" t="s">
        <v>235</v>
      </c>
    </row>
    <row r="11" spans="1:3" x14ac:dyDescent="0.35">
      <c r="A11" s="10" t="s">
        <v>33</v>
      </c>
      <c r="B11" s="7" t="s">
        <v>236</v>
      </c>
      <c r="C11" s="7" t="s">
        <v>237</v>
      </c>
    </row>
    <row r="12" spans="1:3" ht="15" customHeight="1" x14ac:dyDescent="0.35">
      <c r="A12" s="93" t="s">
        <v>238</v>
      </c>
      <c r="B12" s="95" t="s">
        <v>239</v>
      </c>
      <c r="C12" s="9" t="s">
        <v>235</v>
      </c>
    </row>
    <row r="13" spans="1:3" x14ac:dyDescent="0.35">
      <c r="A13" s="94"/>
      <c r="B13" s="96"/>
      <c r="C13" s="9" t="s">
        <v>240</v>
      </c>
    </row>
    <row r="14" spans="1:3" ht="28" x14ac:dyDescent="0.35">
      <c r="A14" s="10" t="s">
        <v>67</v>
      </c>
      <c r="B14" s="7" t="s">
        <v>241</v>
      </c>
      <c r="C14" s="7" t="s">
        <v>237</v>
      </c>
    </row>
    <row r="15" spans="1:3" x14ac:dyDescent="0.35">
      <c r="A15" s="93" t="s">
        <v>78</v>
      </c>
      <c r="B15" s="95" t="s">
        <v>242</v>
      </c>
      <c r="C15" s="95" t="s">
        <v>243</v>
      </c>
    </row>
    <row r="16" spans="1:3" x14ac:dyDescent="0.35">
      <c r="A16" s="94"/>
      <c r="B16" s="96"/>
      <c r="C16" s="96"/>
    </row>
    <row r="17" spans="1:3" x14ac:dyDescent="0.35">
      <c r="A17" s="10" t="s">
        <v>94</v>
      </c>
      <c r="B17" s="7" t="s">
        <v>244</v>
      </c>
      <c r="C17" s="7" t="s">
        <v>245</v>
      </c>
    </row>
    <row r="18" spans="1:3" ht="28" x14ac:dyDescent="0.35">
      <c r="A18" s="6" t="s">
        <v>161</v>
      </c>
      <c r="B18" s="9" t="s">
        <v>246</v>
      </c>
      <c r="C18" s="9" t="s">
        <v>235</v>
      </c>
    </row>
  </sheetData>
  <mergeCells count="12">
    <mergeCell ref="A1:C1"/>
    <mergeCell ref="A2:C2"/>
    <mergeCell ref="B3:C4"/>
    <mergeCell ref="B5:C5"/>
    <mergeCell ref="A6:A7"/>
    <mergeCell ref="C6:C7"/>
    <mergeCell ref="B8:C8"/>
    <mergeCell ref="A12:A13"/>
    <mergeCell ref="B12:B13"/>
    <mergeCell ref="A15:A16"/>
    <mergeCell ref="B15:B16"/>
    <mergeCell ref="C15:C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2961E57D2C94C98757F3771B1919C" ma:contentTypeVersion="17" ma:contentTypeDescription="Create a new document." ma:contentTypeScope="" ma:versionID="d000d0329e13bbf8621e2618b458e43a">
  <xsd:schema xmlns:xsd="http://www.w3.org/2001/XMLSchema" xmlns:xs="http://www.w3.org/2001/XMLSchema" xmlns:p="http://schemas.microsoft.com/office/2006/metadata/properties" xmlns:ns2="8b0a7762-4ab3-4900-ab15-e83ab31cf495" xmlns:ns3="d5abbbb9-6b12-49a0-800c-0a6345659737" targetNamespace="http://schemas.microsoft.com/office/2006/metadata/properties" ma:root="true" ma:fieldsID="7c3cde134aab7416e661bf8efd484da3" ns2:_="" ns3:_="">
    <xsd:import namespace="8b0a7762-4ab3-4900-ab15-e83ab31cf495"/>
    <xsd:import namespace="d5abbbb9-6b12-49a0-800c-0a63456597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7762-4ab3-4900-ab15-e83ab31cf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b03e75-9003-45b8-ba7a-d59443a84a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bbbb9-6b12-49a0-800c-0a6345659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5ea1c9-aeac-480d-b143-410c4afd9048}" ma:internalName="TaxCatchAll" ma:showField="CatchAllData" ma:web="d5abbbb9-6b12-49a0-800c-0a63456597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0a7762-4ab3-4900-ab15-e83ab31cf495">
      <Terms xmlns="http://schemas.microsoft.com/office/infopath/2007/PartnerControls"/>
    </lcf76f155ced4ddcb4097134ff3c332f>
    <TaxCatchAll xmlns="d5abbbb9-6b12-49a0-800c-0a6345659737" xsi:nil="true"/>
  </documentManagement>
</p:properties>
</file>

<file path=customXml/itemProps1.xml><?xml version="1.0" encoding="utf-8"?>
<ds:datastoreItem xmlns:ds="http://schemas.openxmlformats.org/officeDocument/2006/customXml" ds:itemID="{5E8037C5-DA23-46AD-8CEB-A5686E1B3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0a7762-4ab3-4900-ab15-e83ab31cf495"/>
    <ds:schemaRef ds:uri="d5abbbb9-6b12-49a0-800c-0a6345659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842BB7-8E08-4184-99FD-D64C42641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6631B-2CEA-4509-B979-245E06AC84DD}">
  <ds:schemaRefs>
    <ds:schemaRef ds:uri="http://schemas.microsoft.com/office/2006/metadata/properties"/>
    <ds:schemaRef ds:uri="http://schemas.microsoft.com/office/infopath/2007/PartnerControls"/>
    <ds:schemaRef ds:uri="8b0a7762-4ab3-4900-ab15-e83ab31cf495"/>
    <ds:schemaRef ds:uri="d5abbbb9-6b12-49a0-800c-0a63456597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 7 -December 2023 - SOR 3</vt:lpstr>
      <vt:lpstr>6MFU Detail</vt:lpstr>
      <vt:lpstr>SOR3-6MFU Eligible</vt:lpstr>
      <vt:lpstr>6MFU Status 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</dc:creator>
  <cp:keywords/>
  <dc:description/>
  <cp:lastModifiedBy>Matthew Yascolt</cp:lastModifiedBy>
  <cp:revision/>
  <dcterms:created xsi:type="dcterms:W3CDTF">2020-09-11T14:36:04Z</dcterms:created>
  <dcterms:modified xsi:type="dcterms:W3CDTF">2024-02-12T16:16:47Z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0x010100FFC2961E57D2C94C98757F3771B1919C</vt:lpwstr>
  </property>
  <property fmtid="{D5CDD505-2E9C-101B-9397-08002B2CF9AE}" pid="3" name="MediaServiceImageTags">
    <vt:lpwstr/>
  </property>
</Properties>
</file>